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oyabu\Downloads\"/>
    </mc:Choice>
  </mc:AlternateContent>
  <bookViews>
    <workbookView xWindow="0" yWindow="0" windowWidth="20490" windowHeight="7770" activeTab="2"/>
  </bookViews>
  <sheets>
    <sheet name="偽装率" sheetId="3" r:id="rId1"/>
    <sheet name="調査結果 (%)" sheetId="2" r:id="rId2"/>
    <sheet name="統括表(3ヶ月）" sheetId="1" r:id="rId3"/>
  </sheets>
  <definedNames>
    <definedName name="_xlnm.Print_Area" localSheetId="2">'統括表(3ヶ月）'!$A$1:$V$211</definedName>
  </definedNames>
  <calcPr calcId="152511"/>
</workbook>
</file>

<file path=xl/calcChain.xml><?xml version="1.0" encoding="utf-8"?>
<calcChain xmlns="http://schemas.openxmlformats.org/spreadsheetml/2006/main">
  <c r="O44" i="2" l="1"/>
  <c r="N44" i="2"/>
  <c r="M44" i="2"/>
  <c r="O42" i="2"/>
  <c r="N42" i="2"/>
  <c r="M42" i="2"/>
  <c r="O40" i="2"/>
  <c r="N40" i="2"/>
  <c r="M40" i="2"/>
  <c r="O38" i="2"/>
  <c r="N38" i="2"/>
  <c r="M38" i="2"/>
  <c r="O36" i="2"/>
  <c r="N36" i="2"/>
  <c r="M36" i="2"/>
  <c r="O34" i="2"/>
  <c r="N34" i="2"/>
  <c r="M34" i="2"/>
  <c r="O31" i="2"/>
  <c r="N31" i="2"/>
  <c r="M31" i="2"/>
  <c r="O45" i="2"/>
  <c r="O46" i="2" s="1"/>
  <c r="N45" i="2"/>
  <c r="N46" i="2" s="1"/>
  <c r="M45" i="2"/>
  <c r="M46" i="2" s="1"/>
  <c r="G45" i="2"/>
  <c r="G46" i="2" s="1"/>
  <c r="F45" i="2"/>
  <c r="F46" i="2" s="1"/>
  <c r="E45" i="2"/>
  <c r="E46" i="2" s="1"/>
  <c r="G44" i="2"/>
  <c r="F44" i="2"/>
  <c r="H44" i="2" s="1"/>
  <c r="E44" i="2"/>
  <c r="P43" i="2"/>
  <c r="H43" i="2"/>
  <c r="G42" i="2"/>
  <c r="F42" i="2"/>
  <c r="E42" i="2"/>
  <c r="P41" i="2"/>
  <c r="H41" i="2"/>
  <c r="G40" i="2"/>
  <c r="F40" i="2"/>
  <c r="H40" i="2" s="1"/>
  <c r="E40" i="2"/>
  <c r="P39" i="2"/>
  <c r="H39" i="2"/>
  <c r="G38" i="2"/>
  <c r="F38" i="2"/>
  <c r="E38" i="2"/>
  <c r="P37" i="2"/>
  <c r="H37" i="2"/>
  <c r="G36" i="2"/>
  <c r="F36" i="2"/>
  <c r="H36" i="2" s="1"/>
  <c r="E36" i="2"/>
  <c r="P35" i="2"/>
  <c r="H35" i="2"/>
  <c r="G34" i="2"/>
  <c r="F34" i="2"/>
  <c r="E34" i="2"/>
  <c r="P33" i="2"/>
  <c r="H33" i="2"/>
  <c r="G31" i="2"/>
  <c r="F31" i="2"/>
  <c r="E31" i="2"/>
  <c r="P30" i="2"/>
  <c r="H30" i="2"/>
  <c r="H38" i="2" l="1"/>
  <c r="H34" i="2"/>
  <c r="H42" i="2"/>
  <c r="P44" i="2"/>
  <c r="P42" i="2"/>
  <c r="P40" i="2"/>
  <c r="P38" i="2"/>
  <c r="P36" i="2"/>
  <c r="P34" i="2"/>
  <c r="H45" i="2"/>
  <c r="P45" i="2"/>
</calcChain>
</file>

<file path=xl/comments1.xml><?xml version="1.0" encoding="utf-8"?>
<comments xmlns="http://schemas.openxmlformats.org/spreadsheetml/2006/main">
  <authors>
    <author>aska1</author>
  </authors>
  <commentList>
    <comment ref="R1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aska1: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20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aska1: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<sst xmlns="http://schemas.openxmlformats.org/spreadsheetml/2006/main" count="1481" uniqueCount="400">
  <si>
    <t>NO</t>
    <phoneticPr fontId="3"/>
  </si>
  <si>
    <t>系列</t>
    <rPh sb="0" eb="2">
      <t>ケイレツ</t>
    </rPh>
    <phoneticPr fontId="3"/>
  </si>
  <si>
    <t>発局</t>
    <rPh sb="0" eb="1">
      <t>ハッ</t>
    </rPh>
    <rPh sb="1" eb="2">
      <t>キョク</t>
    </rPh>
    <phoneticPr fontId="3"/>
  </si>
  <si>
    <t>局数</t>
    <rPh sb="0" eb="2">
      <t>キョクスウ</t>
    </rPh>
    <phoneticPr fontId="3"/>
  </si>
  <si>
    <t>実績</t>
    <rPh sb="0" eb="2">
      <t>ジッセキ</t>
    </rPh>
    <phoneticPr fontId="3"/>
  </si>
  <si>
    <t>放送時間</t>
    <rPh sb="0" eb="2">
      <t>ホウソウ</t>
    </rPh>
    <rPh sb="2" eb="4">
      <t>ジカン</t>
    </rPh>
    <phoneticPr fontId="3"/>
  </si>
  <si>
    <t>番組名</t>
    <rPh sb="0" eb="2">
      <t>バングミ</t>
    </rPh>
    <rPh sb="2" eb="3">
      <t>メイ</t>
    </rPh>
    <phoneticPr fontId="3"/>
  </si>
  <si>
    <t>曜日</t>
    <rPh sb="0" eb="2">
      <t>ヨウビ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</si>
  <si>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</si>
  <si>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</si>
  <si>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秒数</t>
    <rPh sb="0" eb="1">
      <t>ビョウ</t>
    </rPh>
    <rPh sb="1" eb="2">
      <t>スウ</t>
    </rPh>
    <phoneticPr fontId="3"/>
  </si>
  <si>
    <t>形態</t>
    <rPh sb="0" eb="2">
      <t>ケイタイ</t>
    </rPh>
    <phoneticPr fontId="3"/>
  </si>
  <si>
    <t>世帯</t>
    <rPh sb="0" eb="2">
      <t>セタイ</t>
    </rPh>
    <phoneticPr fontId="3"/>
  </si>
  <si>
    <t>M1</t>
    <phoneticPr fontId="3"/>
  </si>
  <si>
    <t>M2</t>
    <phoneticPr fontId="3"/>
  </si>
  <si>
    <t>M3</t>
    <phoneticPr fontId="3"/>
  </si>
  <si>
    <t>F1</t>
    <phoneticPr fontId="3"/>
  </si>
  <si>
    <t>F2</t>
    <phoneticPr fontId="3"/>
  </si>
  <si>
    <t>F3</t>
    <phoneticPr fontId="3"/>
  </si>
  <si>
    <t>博報堂　集計期間</t>
    <rPh sb="0" eb="3">
      <t>ハクホウドウ</t>
    </rPh>
    <rPh sb="4" eb="6">
      <t>シュウケイ</t>
    </rPh>
    <rPh sb="6" eb="8">
      <t>キカン</t>
    </rPh>
    <phoneticPr fontId="3"/>
  </si>
  <si>
    <t>今回の調査　集計期間</t>
    <rPh sb="0" eb="2">
      <t>コンカイ</t>
    </rPh>
    <rPh sb="3" eb="5">
      <t>チョウサ</t>
    </rPh>
    <rPh sb="6" eb="8">
      <t>シュウケイ</t>
    </rPh>
    <rPh sb="8" eb="10">
      <t>キカン</t>
    </rPh>
    <phoneticPr fontId="3"/>
  </si>
  <si>
    <t>TBS</t>
    <phoneticPr fontId="3"/>
  </si>
  <si>
    <t>MBS</t>
    <phoneticPr fontId="3"/>
  </si>
  <si>
    <t>L</t>
    <phoneticPr fontId="3"/>
  </si>
  <si>
    <t>みのもんたの朝ズバ（5時代）</t>
    <rPh sb="6" eb="7">
      <t>アサ</t>
    </rPh>
    <rPh sb="11" eb="12">
      <t>ジ</t>
    </rPh>
    <rPh sb="12" eb="13">
      <t>ダイ</t>
    </rPh>
    <phoneticPr fontId="3"/>
  </si>
  <si>
    <t>月～金</t>
    <rPh sb="0" eb="1">
      <t>ゲツ</t>
    </rPh>
    <rPh sb="2" eb="3">
      <t>キン</t>
    </rPh>
    <phoneticPr fontId="3"/>
  </si>
  <si>
    <t>博報堂提案</t>
    <rPh sb="0" eb="3">
      <t>ハクホウドウ</t>
    </rPh>
    <rPh sb="3" eb="5">
      <t>テイアン</t>
    </rPh>
    <phoneticPr fontId="3"/>
  </si>
  <si>
    <t>世帯　　　　　　　　　　　　　　　　　　　　　　　　　　　　　　　　　　　　　　　2007年10月1日～　　　　　　　　　　　　　　　　　　　　　　　　　　　2007年12月31日　　　　　　　　　　　　　　　　　　　　　　　　　　　　　　　　　　　　　　　　　　　　　　　　　個人　　　　　　　　　　　　　　　　　　　　　　　　　　　　　　北海道10月15日～　　　　　　　　　　　　　　　　　　　　　　　　　　　　　　　　　　　　　　　　10月21日九州</t>
    <phoneticPr fontId="3"/>
  </si>
  <si>
    <t>2007年10月1日～　　　　　　　　　　　　　　　　　　　　　　　　　　　　　　　　　　　　　　　　　　　　　　　　　2007年12月31日</t>
    <phoneticPr fontId="3"/>
  </si>
  <si>
    <t>ﾋﾞﾃﾞｵﾘｻｰﾁ</t>
    <phoneticPr fontId="3"/>
  </si>
  <si>
    <t>みのもんたの朝ズバ（第1部）</t>
    <rPh sb="6" eb="7">
      <t>アサ</t>
    </rPh>
    <rPh sb="10" eb="11">
      <t>ダイ</t>
    </rPh>
    <rPh sb="12" eb="13">
      <t>ブ</t>
    </rPh>
    <phoneticPr fontId="3"/>
  </si>
  <si>
    <t>世帯：2007年10月1日～2007年12月31日　　　　　　　　　　　　　　　　　　　　　　　　　　　　　　　　　　　　　　　　　　　　　　　　　個人：北海道10月15日～10月21日九州</t>
    <phoneticPr fontId="3"/>
  </si>
  <si>
    <t>ﾋﾞﾃﾞｵﾘｻｰﾁ</t>
    <phoneticPr fontId="3"/>
  </si>
  <si>
    <t>みのもんたの朝ズバ（第2部）</t>
    <rPh sb="6" eb="7">
      <t>アサ</t>
    </rPh>
    <rPh sb="10" eb="11">
      <t>ダイ</t>
    </rPh>
    <rPh sb="12" eb="13">
      <t>ブ</t>
    </rPh>
    <phoneticPr fontId="3"/>
  </si>
  <si>
    <t>●</t>
    <phoneticPr fontId="3"/>
  </si>
  <si>
    <r>
      <t>2008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10～2009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3</t>
    </r>
    <phoneticPr fontId="3"/>
  </si>
  <si>
    <t>ちちんぷいぷい</t>
    <phoneticPr fontId="3"/>
  </si>
  <si>
    <t>世帯：2007年10月1日～2007年12月31日
個人：北海道10月15日～10月21日九州</t>
    <rPh sb="0" eb="2">
      <t>セタイ</t>
    </rPh>
    <rPh sb="7" eb="8">
      <t>ネン</t>
    </rPh>
    <rPh sb="10" eb="11">
      <t>ガツ</t>
    </rPh>
    <rPh sb="12" eb="13">
      <t>ヒ</t>
    </rPh>
    <rPh sb="18" eb="19">
      <t>ネン</t>
    </rPh>
    <rPh sb="21" eb="22">
      <t>ガツ</t>
    </rPh>
    <rPh sb="24" eb="25">
      <t>ヒ</t>
    </rPh>
    <rPh sb="26" eb="28">
      <t>コジン</t>
    </rPh>
    <rPh sb="29" eb="32">
      <t>ホッカイドウ</t>
    </rPh>
    <rPh sb="34" eb="35">
      <t>ガツ</t>
    </rPh>
    <rPh sb="37" eb="38">
      <t>ヒ</t>
    </rPh>
    <rPh sb="41" eb="42">
      <t>ガツ</t>
    </rPh>
    <rPh sb="44" eb="45">
      <t>ヒ</t>
    </rPh>
    <rPh sb="45" eb="47">
      <t>キュウシュウ</t>
    </rPh>
    <phoneticPr fontId="3"/>
  </si>
  <si>
    <t>世帯①：14：00～15：30　　　　　　　　　　　　　　　　　　　　　　　　　　　　　　世帯②：15：30～17：50　　　　　　　　　　　　　　　　　　　　　　　　　　　　　　　　　　　　　　　　　　　　　　　　　　　　　　　　　　　　　　　2007年10月1日～　　　　　　　　　　　　　　　　　　　　　　　　　　　　　　　　　　　　　　2007年12月31日</t>
    <rPh sb="0" eb="2">
      <t>セタイ</t>
    </rPh>
    <rPh sb="45" eb="47">
      <t>セタイ</t>
    </rPh>
    <rPh sb="127" eb="128">
      <t>ネン</t>
    </rPh>
    <rPh sb="130" eb="131">
      <t>ガツ</t>
    </rPh>
    <rPh sb="132" eb="133">
      <t>ヒ</t>
    </rPh>
    <rPh sb="176" eb="177">
      <t>ネン</t>
    </rPh>
    <rPh sb="179" eb="180">
      <t>ガツ</t>
    </rPh>
    <rPh sb="182" eb="183">
      <t>ヒ</t>
    </rPh>
    <phoneticPr fontId="3"/>
  </si>
  <si>
    <t>①　6.3</t>
    <phoneticPr fontId="3"/>
  </si>
  <si>
    <t>②　7.8</t>
    <phoneticPr fontId="3"/>
  </si>
  <si>
    <t>平均　7.0</t>
    <rPh sb="0" eb="2">
      <t>ヘイキン</t>
    </rPh>
    <phoneticPr fontId="3"/>
  </si>
  <si>
    <t>VOICE</t>
    <phoneticPr fontId="3"/>
  </si>
  <si>
    <t>ﾋﾞﾃﾞｵﾘｻｰﾁ</t>
  </si>
  <si>
    <t>M1</t>
    <phoneticPr fontId="3"/>
  </si>
  <si>
    <t>よしもと新喜劇</t>
    <rPh sb="4" eb="7">
      <t>シンキゲキ</t>
    </rPh>
    <phoneticPr fontId="3"/>
  </si>
  <si>
    <t>土</t>
    <rPh sb="0" eb="1">
      <t>ド</t>
    </rPh>
    <phoneticPr fontId="3"/>
  </si>
  <si>
    <t>世帯　　　　　　　　　　　　　　　　　　　　　　　　　　　　　　　　　　　　　　　2007年10月1日～　　　　　　　　　　　　　　　　　　　　　　　　　　　2007年12月31日　　　　　　　　　　　　　　　　　　　　　　　　　　　　　　　　　　　　　　　　　　　　　　　　　個人　　　　　　　　　　　　　　　　　　　　　　　　　　　　　　北海道10月15日～　　　　　　　　　　　　　　　　　　　　　　　　　　　　　　　　　　　　　　　　10月21日九州</t>
    <phoneticPr fontId="3"/>
  </si>
  <si>
    <t>2007年10月1日～　　　　　　　　　　　　　　　　　　　　　　　　　　　　　　　　　　　　　　　　　　　　　　　　　2007年12月31日</t>
    <phoneticPr fontId="3"/>
  </si>
  <si>
    <t>ﾋﾞﾃﾞｵﾘｻｰﾁ</t>
    <phoneticPr fontId="3"/>
  </si>
  <si>
    <t>TBS</t>
    <phoneticPr fontId="3"/>
  </si>
  <si>
    <t>MBS</t>
    <phoneticPr fontId="3"/>
  </si>
  <si>
    <t>L</t>
    <phoneticPr fontId="3"/>
  </si>
  <si>
    <t>筑紫哲也NEWS23</t>
    <rPh sb="0" eb="2">
      <t>チクシ</t>
    </rPh>
    <rPh sb="2" eb="4">
      <t>テツヤ</t>
    </rPh>
    <phoneticPr fontId="3"/>
  </si>
  <si>
    <t>24：00</t>
    <phoneticPr fontId="3"/>
  </si>
  <si>
    <t>FNN</t>
    <phoneticPr fontId="3"/>
  </si>
  <si>
    <t>KTS</t>
    <phoneticPr fontId="3"/>
  </si>
  <si>
    <t>2012/6～2012/9</t>
    <phoneticPr fontId="3"/>
  </si>
  <si>
    <t>新番組　ﾉﾝｽﾄｯﾌﾟ　　　　　　　　　　　　　　                                           　　　　　　※3月まで「知りたがり」</t>
    <rPh sb="0" eb="3">
      <t>シンバングミ</t>
    </rPh>
    <rPh sb="76" eb="77">
      <t>ガツ</t>
    </rPh>
    <rPh sb="80" eb="81">
      <t>シ</t>
    </rPh>
    <phoneticPr fontId="3"/>
  </si>
  <si>
    <t>月～木</t>
    <rPh sb="0" eb="1">
      <t>ゲツ</t>
    </rPh>
    <rPh sb="2" eb="3">
      <t>モク</t>
    </rPh>
    <phoneticPr fontId="3"/>
  </si>
  <si>
    <t>世帯　　　　　　　　　　　　　　　　　　　　　　　　　　　　　　　　　　　　　2011年10月1日～　　　　　　　　　　　　　　　　　　　　　　2011年12月31日　　　　　　　　　　　　　　　　　　　　　　　　　　　　　　　　　　　　　　　　　　　　　　　　　個人　　　　　　　　　　　　　　　　　　　　　　　　　　　　　　　　　　　　　　　　　　　　2011年10月18日～　　　　　　　　　　　　　　　　　　　　　　　　　　　　　　　　　　　2011年10月25日</t>
    <rPh sb="182" eb="183">
      <t>ネン</t>
    </rPh>
    <rPh sb="229" eb="230">
      <t>ネン</t>
    </rPh>
    <phoneticPr fontId="3"/>
  </si>
  <si>
    <t>同左</t>
    <rPh sb="0" eb="1">
      <t>ドウ</t>
    </rPh>
    <rPh sb="1" eb="2">
      <t>ヒダリ</t>
    </rPh>
    <phoneticPr fontId="3"/>
  </si>
  <si>
    <t>ANN</t>
    <phoneticPr fontId="3"/>
  </si>
  <si>
    <t>ABA</t>
    <phoneticPr fontId="3"/>
  </si>
  <si>
    <t>ﾋﾙﾅﾝﾃﾞｽ</t>
    <phoneticPr fontId="3"/>
  </si>
  <si>
    <t>MIT</t>
    <phoneticPr fontId="3"/>
  </si>
  <si>
    <t>2008/4～2008/9
2009/10～2009/12
2012/6～2012/9</t>
    <phoneticPr fontId="3"/>
  </si>
  <si>
    <t>笑っていいとも　PT</t>
    <rPh sb="0" eb="1">
      <t>ワラ</t>
    </rPh>
    <phoneticPr fontId="3"/>
  </si>
  <si>
    <t>水</t>
    <rPh sb="0" eb="1">
      <t>スイ</t>
    </rPh>
    <phoneticPr fontId="3"/>
  </si>
  <si>
    <t>HAB</t>
    <phoneticPr fontId="3"/>
  </si>
  <si>
    <t>2009/5～2009/9
2012/6～2012/9</t>
    <phoneticPr fontId="3"/>
  </si>
  <si>
    <t>ﾄﾞﾗﾏﾘﾋﾟｰﾄ（相棒枠）PT</t>
    <rPh sb="10" eb="12">
      <t>アイボウ</t>
    </rPh>
    <rPh sb="12" eb="13">
      <t>ワク</t>
    </rPh>
    <phoneticPr fontId="3"/>
  </si>
  <si>
    <t>土</t>
    <rPh sb="0" eb="1">
      <t>ツチ</t>
    </rPh>
    <phoneticPr fontId="3"/>
  </si>
  <si>
    <t>NO</t>
    <phoneticPr fontId="3"/>
  </si>
  <si>
    <t>M1</t>
    <phoneticPr fontId="3"/>
  </si>
  <si>
    <t>M2</t>
    <phoneticPr fontId="3"/>
  </si>
  <si>
    <t>M3</t>
    <phoneticPr fontId="3"/>
  </si>
  <si>
    <t>F1</t>
    <phoneticPr fontId="3"/>
  </si>
  <si>
    <t>F2</t>
    <phoneticPr fontId="3"/>
  </si>
  <si>
    <t>F3</t>
    <phoneticPr fontId="3"/>
  </si>
  <si>
    <t>NNN</t>
    <phoneticPr fontId="3"/>
  </si>
  <si>
    <t>MMT</t>
    <phoneticPr fontId="3"/>
  </si>
  <si>
    <t>2012/1～2012/3
2012/6～2012/9</t>
    <phoneticPr fontId="3"/>
  </si>
  <si>
    <t>OH！ﾊﾝﾃﾞｽ　1部</t>
    <rPh sb="10" eb="11">
      <t>ブ</t>
    </rPh>
    <phoneticPr fontId="3"/>
  </si>
  <si>
    <t>月</t>
    <rPh sb="0" eb="1">
      <t>ゲツ</t>
    </rPh>
    <phoneticPr fontId="3"/>
  </si>
  <si>
    <t>TSS</t>
    <phoneticPr fontId="3"/>
  </si>
  <si>
    <t>ひろしま満点ママ！PT</t>
    <rPh sb="4" eb="6">
      <t>マンテン</t>
    </rPh>
    <phoneticPr fontId="3"/>
  </si>
  <si>
    <t>KTV</t>
    <phoneticPr fontId="3"/>
  </si>
  <si>
    <t>よ～いドン！</t>
    <phoneticPr fontId="3"/>
  </si>
  <si>
    <t>金</t>
    <rPh sb="0" eb="1">
      <t>キン</t>
    </rPh>
    <phoneticPr fontId="3"/>
  </si>
  <si>
    <t>TXN</t>
    <phoneticPr fontId="3"/>
  </si>
  <si>
    <t>TVA</t>
    <phoneticPr fontId="3"/>
  </si>
  <si>
    <t>2010/6～2011/3
2012/1～2012/3</t>
    <phoneticPr fontId="3"/>
  </si>
  <si>
    <t>3時のﾂﾎﾞｯ！</t>
    <rPh sb="1" eb="2">
      <t>ジ</t>
    </rPh>
    <phoneticPr fontId="3"/>
  </si>
  <si>
    <t>火水木</t>
    <rPh sb="0" eb="1">
      <t>カ</t>
    </rPh>
    <rPh sb="1" eb="2">
      <t>スイ</t>
    </rPh>
    <rPh sb="2" eb="3">
      <t>モク</t>
    </rPh>
    <phoneticPr fontId="3"/>
  </si>
  <si>
    <r>
      <t>J</t>
    </r>
    <r>
      <rPr>
        <sz val="11"/>
        <color theme="1"/>
        <rFont val="ＭＳ Ｐゴシック"/>
        <family val="3"/>
        <charset val="128"/>
        <scheme val="minor"/>
      </rPr>
      <t>NN</t>
    </r>
    <phoneticPr fontId="3"/>
  </si>
  <si>
    <r>
      <t>M</t>
    </r>
    <r>
      <rPr>
        <sz val="11"/>
        <color theme="1"/>
        <rFont val="ＭＳ Ｐゴシック"/>
        <family val="3"/>
        <charset val="128"/>
        <scheme val="minor"/>
      </rPr>
      <t>BS</t>
    </r>
    <phoneticPr fontId="3"/>
  </si>
  <si>
    <t>L</t>
    <phoneticPr fontId="3"/>
  </si>
  <si>
    <t>MBSﾄﾞﾗﾏの光</t>
    <rPh sb="8" eb="9">
      <t>ヒカリ</t>
    </rPh>
    <phoneticPr fontId="3"/>
  </si>
  <si>
    <t>月-金</t>
    <rPh sb="0" eb="1">
      <t>ゲツ</t>
    </rPh>
    <rPh sb="2" eb="3">
      <t>キン</t>
    </rPh>
    <phoneticPr fontId="3"/>
  </si>
  <si>
    <r>
      <t>A</t>
    </r>
    <r>
      <rPr>
        <sz val="11"/>
        <color theme="1"/>
        <rFont val="ＭＳ Ｐゴシック"/>
        <family val="3"/>
        <charset val="128"/>
        <scheme val="minor"/>
      </rPr>
      <t>NN</t>
    </r>
    <phoneticPr fontId="3"/>
  </si>
  <si>
    <r>
      <t>N</t>
    </r>
    <r>
      <rPr>
        <sz val="11"/>
        <color theme="1"/>
        <rFont val="ＭＳ Ｐゴシック"/>
        <family val="3"/>
        <charset val="128"/>
        <scheme val="minor"/>
      </rPr>
      <t>BN</t>
    </r>
    <phoneticPr fontId="3"/>
  </si>
  <si>
    <t>2011/4～2012/3</t>
    <phoneticPr fontId="3"/>
  </si>
  <si>
    <t>ﾄﾞﾗﾏｾﾚｸｼｮﾝ</t>
    <phoneticPr fontId="3"/>
  </si>
  <si>
    <r>
      <t>C</t>
    </r>
    <r>
      <rPr>
        <sz val="11"/>
        <color theme="1"/>
        <rFont val="ＭＳ Ｐゴシック"/>
        <family val="3"/>
        <charset val="128"/>
        <scheme val="minor"/>
      </rPr>
      <t>BC</t>
    </r>
    <phoneticPr fontId="3"/>
  </si>
  <si>
    <t>2011/4～2011/9</t>
    <phoneticPr fontId="3"/>
  </si>
  <si>
    <t>ﾄﾞﾗﾏﾌｪｽﾃｨﾊﾞﾙ</t>
    <phoneticPr fontId="3"/>
  </si>
  <si>
    <t>JNN</t>
    <phoneticPr fontId="3"/>
  </si>
  <si>
    <t>CBC</t>
    <phoneticPr fontId="3"/>
  </si>
  <si>
    <t>2012/6～2012/9</t>
    <phoneticPr fontId="3"/>
  </si>
  <si>
    <t>ｲｯﾎﾟｳ　1部</t>
    <rPh sb="7" eb="8">
      <t>ブ</t>
    </rPh>
    <phoneticPr fontId="3"/>
  </si>
  <si>
    <t>2009/9～2009/12
2011/4～2011/9</t>
    <phoneticPr fontId="3"/>
  </si>
  <si>
    <t>MBSﾄﾞﾗﾏの森</t>
    <rPh sb="8" eb="9">
      <t>モリ</t>
    </rPh>
    <phoneticPr fontId="3"/>
  </si>
  <si>
    <t>世帯：2007年10月1日～2007年12月31日　　　　　　　　　　　　　　　　　　　　　　　　　　　　　　　　　　　　　　　　　　　　　　　　　個人：北海道10月15日～10月21日九州</t>
    <phoneticPr fontId="3"/>
  </si>
  <si>
    <t>ﾋﾟﾝﾎﾟﾝ！第１部</t>
    <rPh sb="7" eb="8">
      <t>ダイ</t>
    </rPh>
    <rPh sb="8" eb="10">
      <t>イチブ</t>
    </rPh>
    <phoneticPr fontId="3"/>
  </si>
  <si>
    <t>ｲﾌﾞﾆﾝｸﾞﾆｭｰｽ</t>
    <phoneticPr fontId="3"/>
  </si>
  <si>
    <t>EX</t>
    <phoneticPr fontId="3"/>
  </si>
  <si>
    <r>
      <t>A</t>
    </r>
    <r>
      <rPr>
        <sz val="11"/>
        <color theme="1"/>
        <rFont val="ＭＳ Ｐゴシック"/>
        <family val="3"/>
        <charset val="128"/>
        <scheme val="minor"/>
      </rPr>
      <t>BC</t>
    </r>
    <phoneticPr fontId="3"/>
  </si>
  <si>
    <t>ﾑｰﾌﾞ！</t>
    <phoneticPr fontId="3"/>
  </si>
  <si>
    <t>ｽｰﾊﾟｰﾓｰﾆﾝｸﾞ</t>
    <phoneticPr fontId="3"/>
  </si>
  <si>
    <t>ｽｰﾊﾟｰJﾁｬﾝﾈﾙ</t>
    <phoneticPr fontId="3"/>
  </si>
  <si>
    <t>X枠　　　　　　　　　　　　　　　　　　　　　　　　　　　　　　　　　　　　　　　　　　　　　　　　　（みのもんたのｻﾀﾃﾞ‐ずばっと）</t>
    <rPh sb="1" eb="2">
      <t>ワク</t>
    </rPh>
    <phoneticPr fontId="3"/>
  </si>
  <si>
    <t>美の京都遺産</t>
    <rPh sb="0" eb="1">
      <t>ビ</t>
    </rPh>
    <rPh sb="2" eb="4">
      <t>キョウト</t>
    </rPh>
    <rPh sb="4" eb="6">
      <t>イサン</t>
    </rPh>
    <phoneticPr fontId="3"/>
  </si>
  <si>
    <t>日</t>
    <rPh sb="0" eb="1">
      <t>ヒ</t>
    </rPh>
    <phoneticPr fontId="3"/>
  </si>
  <si>
    <t>世帯：2007年10月1日～2007年12月31日　　　　　　　　　　　　　　　　　　　　　　　　　　　　　　　　　　　　　　　　　　　　　　　　　個人：北海道10月15日～10月21日九州</t>
    <phoneticPr fontId="3"/>
  </si>
  <si>
    <t>ﾋﾞﾃﾞｵﾘｻｰﾁ</t>
    <phoneticPr fontId="3"/>
  </si>
  <si>
    <t>TBS</t>
    <phoneticPr fontId="3"/>
  </si>
  <si>
    <t>MBS</t>
    <phoneticPr fontId="3"/>
  </si>
  <si>
    <t>L</t>
    <phoneticPr fontId="3"/>
  </si>
  <si>
    <t>Ｊｽﾎﾟｰﾂ</t>
    <phoneticPr fontId="3"/>
  </si>
  <si>
    <t>24：10</t>
    <phoneticPr fontId="3"/>
  </si>
  <si>
    <t>24：30</t>
    <phoneticPr fontId="3"/>
  </si>
  <si>
    <t>COUNT DOWN TV</t>
    <phoneticPr fontId="3"/>
  </si>
  <si>
    <t>24：55</t>
    <phoneticPr fontId="3"/>
  </si>
  <si>
    <t>25：50</t>
    <phoneticPr fontId="3"/>
  </si>
  <si>
    <t>NO</t>
    <phoneticPr fontId="3"/>
  </si>
  <si>
    <t>M1</t>
    <phoneticPr fontId="3"/>
  </si>
  <si>
    <t>M2</t>
    <phoneticPr fontId="3"/>
  </si>
  <si>
    <t>M3</t>
    <phoneticPr fontId="3"/>
  </si>
  <si>
    <t>F1</t>
    <phoneticPr fontId="3"/>
  </si>
  <si>
    <t>F2</t>
    <phoneticPr fontId="3"/>
  </si>
  <si>
    <t>F3</t>
    <phoneticPr fontId="3"/>
  </si>
  <si>
    <t>ＮＮＮ</t>
    <phoneticPr fontId="3"/>
  </si>
  <si>
    <t>ＫＹＴ</t>
    <phoneticPr fontId="3"/>
  </si>
  <si>
    <t>ﾋﾙﾅﾝﾃﾞｽ</t>
    <phoneticPr fontId="3"/>
  </si>
  <si>
    <t>火</t>
    <rPh sb="0" eb="1">
      <t>カ</t>
    </rPh>
    <phoneticPr fontId="3"/>
  </si>
  <si>
    <t>ﾋﾞﾃﾞｵﾘｻｰﾁ</t>
    <phoneticPr fontId="3"/>
  </si>
  <si>
    <t>ＪＮＮ</t>
    <phoneticPr fontId="3"/>
  </si>
  <si>
    <t>ＭＢＣ</t>
    <phoneticPr fontId="3"/>
  </si>
  <si>
    <t>L</t>
    <phoneticPr fontId="3"/>
  </si>
  <si>
    <t>ｽﾞﾊﾞｯと鹿児島</t>
    <rPh sb="6" eb="9">
      <t>カゴシマ</t>
    </rPh>
    <phoneticPr fontId="3"/>
  </si>
  <si>
    <t>ＡＮＮ</t>
    <phoneticPr fontId="3"/>
  </si>
  <si>
    <t>ＫＫＢ</t>
    <phoneticPr fontId="3"/>
  </si>
  <si>
    <t>2008/5～2008/9
2011/4～2011/9</t>
    <phoneticPr fontId="3"/>
  </si>
  <si>
    <t>ｱｻﾃﾞｽ。九州・山口</t>
    <rPh sb="6" eb="8">
      <t>キュウシュウ</t>
    </rPh>
    <rPh sb="9" eb="11">
      <t>ヤマグチ</t>
    </rPh>
    <phoneticPr fontId="3"/>
  </si>
  <si>
    <t>ＡＢＡ</t>
    <phoneticPr fontId="3"/>
  </si>
  <si>
    <t>2012/1～2012/3</t>
    <phoneticPr fontId="3"/>
  </si>
  <si>
    <t>開運！なんでも鑑定団</t>
    <rPh sb="0" eb="2">
      <t>カイウン</t>
    </rPh>
    <rPh sb="7" eb="9">
      <t>カンテイ</t>
    </rPh>
    <rPh sb="9" eb="10">
      <t>ダン</t>
    </rPh>
    <phoneticPr fontId="3"/>
  </si>
  <si>
    <t>ＡＴＶ</t>
    <phoneticPr fontId="3"/>
  </si>
  <si>
    <t>2012/6～2012/9</t>
    <phoneticPr fontId="3"/>
  </si>
  <si>
    <t>ひるおび</t>
    <phoneticPr fontId="3"/>
  </si>
  <si>
    <t>ﾄﾞﾗﾏｽﾄﾘｰﾄⅡ</t>
    <phoneticPr fontId="3"/>
  </si>
  <si>
    <t>NO</t>
    <phoneticPr fontId="3"/>
  </si>
  <si>
    <t>M1</t>
    <phoneticPr fontId="3"/>
  </si>
  <si>
    <t>M2</t>
    <phoneticPr fontId="3"/>
  </si>
  <si>
    <t>M3</t>
    <phoneticPr fontId="3"/>
  </si>
  <si>
    <t>F1</t>
    <phoneticPr fontId="3"/>
  </si>
  <si>
    <t>F2</t>
    <phoneticPr fontId="3"/>
  </si>
  <si>
    <t>F3</t>
    <phoneticPr fontId="3"/>
  </si>
  <si>
    <t>ＦＮＮ</t>
    <phoneticPr fontId="3"/>
  </si>
  <si>
    <t>ＭＩＴ</t>
    <phoneticPr fontId="3"/>
  </si>
  <si>
    <t>2012/1～2012/3</t>
    <phoneticPr fontId="3"/>
  </si>
  <si>
    <t>知りたがり</t>
    <rPh sb="0" eb="1">
      <t>シ</t>
    </rPh>
    <phoneticPr fontId="3"/>
  </si>
  <si>
    <t>ＮＮＮ</t>
    <phoneticPr fontId="3"/>
  </si>
  <si>
    <t>ＴＶＩ</t>
    <phoneticPr fontId="3"/>
  </si>
  <si>
    <t>ﾋﾙﾅﾝﾃﾞｽ</t>
    <phoneticPr fontId="3"/>
  </si>
  <si>
    <t>ＭＲＯ</t>
    <phoneticPr fontId="3"/>
  </si>
  <si>
    <t>和風総本家</t>
    <rPh sb="0" eb="2">
      <t>ワフウ</t>
    </rPh>
    <rPh sb="2" eb="5">
      <t>ソウホンケ</t>
    </rPh>
    <phoneticPr fontId="3"/>
  </si>
  <si>
    <t>ＨＡＢ</t>
    <phoneticPr fontId="3"/>
  </si>
  <si>
    <t>お昼の傑作ﾜｲﾄﾞ</t>
    <rPh sb="1" eb="2">
      <t>ヒル</t>
    </rPh>
    <rPh sb="3" eb="5">
      <t>ケッサク</t>
    </rPh>
    <phoneticPr fontId="3"/>
  </si>
  <si>
    <t>ＫＴＫ</t>
    <phoneticPr fontId="3"/>
  </si>
  <si>
    <t>韓国ﾄﾞﾗﾏ</t>
    <rPh sb="0" eb="2">
      <t>カンコク</t>
    </rPh>
    <phoneticPr fontId="3"/>
  </si>
  <si>
    <t>ＫＨＢ</t>
    <phoneticPr fontId="3"/>
  </si>
  <si>
    <t>午後のﾜｲﾄﾞ劇場</t>
    <rPh sb="0" eb="2">
      <t>ゴゴ</t>
    </rPh>
    <rPh sb="7" eb="9">
      <t>ゲキジョウ</t>
    </rPh>
    <phoneticPr fontId="3"/>
  </si>
  <si>
    <t>木</t>
    <rPh sb="0" eb="1">
      <t>モク</t>
    </rPh>
    <phoneticPr fontId="3"/>
  </si>
  <si>
    <t>ＯＸ</t>
    <phoneticPr fontId="3"/>
  </si>
  <si>
    <t>めざましテレビ・2部</t>
    <rPh sb="9" eb="10">
      <t>ブ</t>
    </rPh>
    <phoneticPr fontId="3"/>
  </si>
  <si>
    <t>月・金</t>
    <rPh sb="0" eb="1">
      <t>ゲツ</t>
    </rPh>
    <rPh sb="2" eb="3">
      <t>キン</t>
    </rPh>
    <phoneticPr fontId="3"/>
  </si>
  <si>
    <t>突撃！ﾅﾏｲｷＴＶ</t>
    <rPh sb="0" eb="2">
      <t>トツゲキ</t>
    </rPh>
    <phoneticPr fontId="3"/>
  </si>
  <si>
    <t>ＲＣＣ</t>
    <phoneticPr fontId="3"/>
  </si>
  <si>
    <t>傑作劇場</t>
    <rPh sb="0" eb="2">
      <t>ケッサク</t>
    </rPh>
    <rPh sb="2" eb="4">
      <t>ゲキジョウ</t>
    </rPh>
    <phoneticPr fontId="3"/>
  </si>
  <si>
    <t>火・金</t>
    <rPh sb="0" eb="1">
      <t>カ</t>
    </rPh>
    <rPh sb="2" eb="3">
      <t>キン</t>
    </rPh>
    <phoneticPr fontId="3"/>
  </si>
  <si>
    <t>MBS</t>
    <phoneticPr fontId="3"/>
  </si>
  <si>
    <t>ＪＮＮ</t>
    <phoneticPr fontId="3"/>
  </si>
  <si>
    <t>ひるおび　2部</t>
    <rPh sb="6" eb="7">
      <t>ブ</t>
    </rPh>
    <phoneticPr fontId="3"/>
  </si>
  <si>
    <t>11：55</t>
    <phoneticPr fontId="3"/>
  </si>
  <si>
    <t>ＴＸＮ</t>
    <phoneticPr fontId="3"/>
  </si>
  <si>
    <t>ＴＶＯ</t>
    <phoneticPr fontId="3"/>
  </si>
  <si>
    <t>ぐっとﾁｬﾝﾈﾙ</t>
    <phoneticPr fontId="3"/>
  </si>
  <si>
    <t>ＦＮＮ</t>
    <phoneticPr fontId="3"/>
  </si>
  <si>
    <t>ＫＴＢ</t>
    <phoneticPr fontId="3"/>
  </si>
  <si>
    <t>ハピくるっ</t>
    <phoneticPr fontId="3"/>
  </si>
  <si>
    <t>ＫＴＶ</t>
    <phoneticPr fontId="3"/>
  </si>
  <si>
    <t>めざましテレビ</t>
    <phoneticPr fontId="3"/>
  </si>
  <si>
    <t>笑っていいとも</t>
    <rPh sb="0" eb="1">
      <t>ワラ</t>
    </rPh>
    <phoneticPr fontId="3"/>
  </si>
  <si>
    <t>ANN</t>
    <phoneticPr fontId="3"/>
  </si>
  <si>
    <t>EX</t>
    <phoneticPr fontId="3"/>
  </si>
  <si>
    <r>
      <t>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4～2010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2</t>
    </r>
    <phoneticPr fontId="3"/>
  </si>
  <si>
    <t>ﾅﾆｺﾚ珍百景</t>
    <rPh sb="4" eb="5">
      <t>チン</t>
    </rPh>
    <rPh sb="5" eb="7">
      <t>ヒャッケイ</t>
    </rPh>
    <phoneticPr fontId="3"/>
  </si>
  <si>
    <t>記載なし　</t>
    <rPh sb="0" eb="2">
      <t>キサイ</t>
    </rPh>
    <phoneticPr fontId="3"/>
  </si>
  <si>
    <t>2009年4月1日～2009年6月30日</t>
    <rPh sb="4" eb="5">
      <t>ネン</t>
    </rPh>
    <rPh sb="6" eb="7">
      <t>ガツ</t>
    </rPh>
    <rPh sb="8" eb="9">
      <t>ヒ</t>
    </rPh>
    <rPh sb="14" eb="15">
      <t>ネン</t>
    </rPh>
    <rPh sb="16" eb="17">
      <t>ガツ</t>
    </rPh>
    <rPh sb="19" eb="20">
      <t>ヒ</t>
    </rPh>
    <phoneticPr fontId="3"/>
  </si>
  <si>
    <t>東京</t>
    <rPh sb="0" eb="2">
      <t>トウキョウ</t>
    </rPh>
    <phoneticPr fontId="3"/>
  </si>
  <si>
    <t>通販箱　既存枠</t>
    <rPh sb="0" eb="2">
      <t>ツウハン</t>
    </rPh>
    <rPh sb="2" eb="3">
      <t>ハコ</t>
    </rPh>
    <rPh sb="4" eb="6">
      <t>キゾン</t>
    </rPh>
    <rPh sb="6" eb="7">
      <t>ワク</t>
    </rPh>
    <phoneticPr fontId="3"/>
  </si>
  <si>
    <t>29：30</t>
    <phoneticPr fontId="3"/>
  </si>
  <si>
    <t>30：00</t>
    <phoneticPr fontId="3"/>
  </si>
  <si>
    <t>29分</t>
    <rPh sb="2" eb="3">
      <t>フン</t>
    </rPh>
    <phoneticPr fontId="3"/>
  </si>
  <si>
    <t>TXN</t>
    <phoneticPr fontId="3"/>
  </si>
  <si>
    <t>TVQ</t>
    <phoneticPr fontId="3"/>
  </si>
  <si>
    <r>
      <t>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10～2009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12</t>
    </r>
    <phoneticPr fontId="3"/>
  </si>
  <si>
    <t>午後のﾛｰﾄﾞｼｮｰ</t>
    <rPh sb="0" eb="2">
      <t>ゴゴ</t>
    </rPh>
    <phoneticPr fontId="3"/>
  </si>
  <si>
    <t>HTB</t>
    <phoneticPr fontId="3"/>
  </si>
  <si>
    <r>
      <t>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10～2011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3
2011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5～2011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9</t>
    </r>
    <phoneticPr fontId="3"/>
  </si>
  <si>
    <t>ﾄﾞﾗﾏな時間</t>
    <rPh sb="5" eb="7">
      <t>ジカン</t>
    </rPh>
    <phoneticPr fontId="3"/>
  </si>
  <si>
    <t>2曜日</t>
    <rPh sb="1" eb="3">
      <t>ヨウビ</t>
    </rPh>
    <phoneticPr fontId="3"/>
  </si>
  <si>
    <t>8.0</t>
    <phoneticPr fontId="3"/>
  </si>
  <si>
    <t>JNN</t>
    <phoneticPr fontId="3"/>
  </si>
  <si>
    <t>CBC</t>
    <phoneticPr fontId="3"/>
  </si>
  <si>
    <r>
      <t>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12～2010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1</t>
    </r>
    <phoneticPr fontId="3"/>
  </si>
  <si>
    <t>そらなび</t>
    <phoneticPr fontId="3"/>
  </si>
  <si>
    <r>
      <t>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4～2009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11</t>
    </r>
    <phoneticPr fontId="3"/>
  </si>
  <si>
    <t>バンバンバン</t>
    <phoneticPr fontId="3"/>
  </si>
  <si>
    <t>TX</t>
    <phoneticPr fontId="3"/>
  </si>
  <si>
    <r>
      <t>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4～2009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12</t>
    </r>
    <phoneticPr fontId="3"/>
  </si>
  <si>
    <t>いい旅・夢気分</t>
    <rPh sb="2" eb="3">
      <t>タビ</t>
    </rPh>
    <rPh sb="4" eb="5">
      <t>ユメ</t>
    </rPh>
    <rPh sb="5" eb="7">
      <t>キブン</t>
    </rPh>
    <phoneticPr fontId="3"/>
  </si>
  <si>
    <t>ABC</t>
    <phoneticPr fontId="3"/>
  </si>
  <si>
    <t>たけしの本当は怖い家庭の医学</t>
    <rPh sb="4" eb="6">
      <t>ホントウ</t>
    </rPh>
    <rPh sb="7" eb="8">
      <t>コワ</t>
    </rPh>
    <rPh sb="9" eb="11">
      <t>カテイ</t>
    </rPh>
    <rPh sb="12" eb="14">
      <t>イガク</t>
    </rPh>
    <phoneticPr fontId="3"/>
  </si>
  <si>
    <t>JNN</t>
    <phoneticPr fontId="3"/>
  </si>
  <si>
    <t>TBS</t>
    <phoneticPr fontId="3"/>
  </si>
  <si>
    <r>
      <t>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4～2009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12</t>
    </r>
    <phoneticPr fontId="3"/>
  </si>
  <si>
    <t>ひるおび！2部</t>
    <rPh sb="6" eb="7">
      <t>ブ</t>
    </rPh>
    <phoneticPr fontId="3"/>
  </si>
  <si>
    <t>11:00　　　　　　　　（11：30）</t>
    <phoneticPr fontId="3"/>
  </si>
  <si>
    <t>13:00　　　　　　　（11：55）</t>
    <phoneticPr fontId="3"/>
  </si>
  <si>
    <t>ﾃﾚｺ</t>
    <phoneticPr fontId="3"/>
  </si>
  <si>
    <t>ひるおび！（買い増し案分）</t>
    <rPh sb="6" eb="7">
      <t>カ</t>
    </rPh>
    <rPh sb="8" eb="9">
      <t>マ</t>
    </rPh>
    <rPh sb="10" eb="11">
      <t>アン</t>
    </rPh>
    <rPh sb="11" eb="12">
      <t>ブン</t>
    </rPh>
    <phoneticPr fontId="3"/>
  </si>
  <si>
    <t>ひるおび！（1部）</t>
    <rPh sb="7" eb="8">
      <t>ブ</t>
    </rPh>
    <phoneticPr fontId="3"/>
  </si>
  <si>
    <t>TXN</t>
    <phoneticPr fontId="3"/>
  </si>
  <si>
    <t>TX</t>
    <phoneticPr fontId="3"/>
  </si>
  <si>
    <r>
      <t>2008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10～2009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3</t>
    </r>
    <phoneticPr fontId="3"/>
  </si>
  <si>
    <t>ANN</t>
    <phoneticPr fontId="3"/>
  </si>
  <si>
    <t>EX</t>
    <phoneticPr fontId="3"/>
  </si>
  <si>
    <t>2009.2～200912
※2008.9～2009.1木曜枠有</t>
    <rPh sb="28" eb="30">
      <t>モクヨウ</t>
    </rPh>
    <rPh sb="30" eb="31">
      <t>ワク</t>
    </rPh>
    <rPh sb="31" eb="32">
      <t>アリ</t>
    </rPh>
    <phoneticPr fontId="3"/>
  </si>
  <si>
    <t>火曜深夜通販枠（ｼｮｯﾋﾟﾝｸﾞﾓｰﾙ）</t>
    <rPh sb="0" eb="2">
      <t>カヨウ</t>
    </rPh>
    <rPh sb="2" eb="4">
      <t>シンヤ</t>
    </rPh>
    <rPh sb="4" eb="6">
      <t>ツウハン</t>
    </rPh>
    <rPh sb="6" eb="7">
      <t>ワク</t>
    </rPh>
    <phoneticPr fontId="3"/>
  </si>
  <si>
    <t>26：40</t>
    <phoneticPr fontId="3"/>
  </si>
  <si>
    <t>27：10</t>
    <phoneticPr fontId="3"/>
  </si>
  <si>
    <t>TNN</t>
    <phoneticPr fontId="3"/>
  </si>
  <si>
    <t>2009.9～2009.12</t>
    <phoneticPr fontId="3"/>
  </si>
  <si>
    <t>木曜深夜通販枠（てれとshop）</t>
    <rPh sb="0" eb="2">
      <t>モクヨウ</t>
    </rPh>
    <rPh sb="2" eb="4">
      <t>シンヤ</t>
    </rPh>
    <rPh sb="4" eb="6">
      <t>ツウハン</t>
    </rPh>
    <rPh sb="6" eb="7">
      <t>ワク</t>
    </rPh>
    <phoneticPr fontId="3"/>
  </si>
  <si>
    <t>27：00</t>
    <phoneticPr fontId="3"/>
  </si>
  <si>
    <t>27：30</t>
    <phoneticPr fontId="3"/>
  </si>
  <si>
    <t>ちい散歩</t>
    <rPh sb="2" eb="4">
      <t>サンポ</t>
    </rPh>
    <phoneticPr fontId="3"/>
  </si>
  <si>
    <t>NBN</t>
    <phoneticPr fontId="3"/>
  </si>
  <si>
    <r>
      <t>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4～2009</t>
    </r>
    <r>
      <rPr>
        <sz val="9"/>
        <color indexed="8"/>
        <rFont val="ＭＳ Ｐゴシック"/>
        <family val="3"/>
        <charset val="128"/>
      </rPr>
      <t>/</t>
    </r>
    <r>
      <rPr>
        <sz val="9"/>
        <color indexed="8"/>
        <rFont val="ＭＳ Ｐゴシック"/>
        <family val="3"/>
        <charset val="128"/>
      </rPr>
      <t>10</t>
    </r>
    <phoneticPr fontId="3"/>
  </si>
  <si>
    <t>ﾄﾞﾗﾏｾﾚｸｼｮﾝ</t>
    <phoneticPr fontId="3"/>
  </si>
  <si>
    <t>火・水</t>
    <rPh sb="0" eb="1">
      <t>カ</t>
    </rPh>
    <rPh sb="2" eb="3">
      <t>スイ</t>
    </rPh>
    <phoneticPr fontId="3"/>
  </si>
  <si>
    <t>ﾒｰﾃﾚ時代劇</t>
    <rPh sb="4" eb="7">
      <t>ジダイゲキ</t>
    </rPh>
    <phoneticPr fontId="3"/>
  </si>
  <si>
    <t>ﾒｰﾃﾚ劇場</t>
    <rPh sb="4" eb="6">
      <t>ゲキジョウ</t>
    </rPh>
    <phoneticPr fontId="3"/>
  </si>
  <si>
    <t>ｽｰﾊﾟｰﾓｰﾆﾝｸﾞ</t>
    <phoneticPr fontId="3"/>
  </si>
  <si>
    <t>ﾜｲﾄﾞｽｸﾗﾝﾌﾞﾙ第2部</t>
    <rPh sb="11" eb="12">
      <t>ダイ</t>
    </rPh>
    <rPh sb="13" eb="14">
      <t>ブ</t>
    </rPh>
    <phoneticPr fontId="3"/>
  </si>
  <si>
    <r>
      <t>T</t>
    </r>
    <r>
      <rPr>
        <sz val="9"/>
        <color indexed="8"/>
        <rFont val="ＭＳ Ｐゴシック"/>
        <family val="3"/>
        <charset val="128"/>
      </rPr>
      <t>XN</t>
    </r>
    <phoneticPr fontId="3"/>
  </si>
  <si>
    <r>
      <t>T</t>
    </r>
    <r>
      <rPr>
        <sz val="9"/>
        <color indexed="8"/>
        <rFont val="ＭＳ Ｐゴシック"/>
        <family val="3"/>
        <charset val="128"/>
      </rPr>
      <t>VA</t>
    </r>
    <phoneticPr fontId="3"/>
  </si>
  <si>
    <t>月～金</t>
    <rPh sb="0" eb="1">
      <t>ゲツ</t>
    </rPh>
    <rPh sb="2" eb="3">
      <t>キン</t>
    </rPh>
    <phoneticPr fontId="3"/>
  </si>
  <si>
    <t>ﾍﾞﾙﾄ</t>
    <phoneticPr fontId="3"/>
  </si>
  <si>
    <t>2009年12月1日～2010年2月28日</t>
    <rPh sb="4" eb="5">
      <t>ネン</t>
    </rPh>
    <rPh sb="7" eb="8">
      <t>ガツ</t>
    </rPh>
    <rPh sb="9" eb="10">
      <t>ヒ</t>
    </rPh>
    <rPh sb="15" eb="16">
      <t>ネン</t>
    </rPh>
    <rPh sb="17" eb="18">
      <t>ガツ</t>
    </rPh>
    <rPh sb="20" eb="21">
      <t>ヒ</t>
    </rPh>
    <phoneticPr fontId="3"/>
  </si>
  <si>
    <t>KBC</t>
    <phoneticPr fontId="3"/>
  </si>
  <si>
    <t>ｱｻﾃﾞｽ　九州・山口</t>
    <rPh sb="6" eb="8">
      <t>キュウシュウ</t>
    </rPh>
    <rPh sb="9" eb="11">
      <t>ヤマグチ</t>
    </rPh>
    <phoneticPr fontId="3"/>
  </si>
  <si>
    <t>水・木</t>
    <rPh sb="0" eb="1">
      <t>スイ</t>
    </rPh>
    <rPh sb="2" eb="3">
      <t>モク</t>
    </rPh>
    <phoneticPr fontId="3"/>
  </si>
  <si>
    <t>曜日</t>
    <rPh sb="0" eb="2">
      <t>ヨウビ</t>
    </rPh>
    <phoneticPr fontId="3"/>
  </si>
  <si>
    <t>TVQ</t>
    <phoneticPr fontId="3"/>
  </si>
  <si>
    <t>ﾄﾞﾗﾏひるズ</t>
    <phoneticPr fontId="3"/>
  </si>
  <si>
    <t>通販箱　深夜新規枠</t>
    <rPh sb="0" eb="2">
      <t>ツウハン</t>
    </rPh>
    <rPh sb="2" eb="3">
      <t>ハコ</t>
    </rPh>
    <rPh sb="4" eb="6">
      <t>シンヤ</t>
    </rPh>
    <rPh sb="6" eb="8">
      <t>シンキ</t>
    </rPh>
    <rPh sb="8" eb="9">
      <t>ワク</t>
    </rPh>
    <phoneticPr fontId="3"/>
  </si>
  <si>
    <t>金</t>
    <rPh sb="0" eb="1">
      <t>キン</t>
    </rPh>
    <phoneticPr fontId="3"/>
  </si>
  <si>
    <t>29：15</t>
    <phoneticPr fontId="3"/>
  </si>
  <si>
    <t>29：30</t>
    <phoneticPr fontId="3"/>
  </si>
  <si>
    <t>14（分）</t>
    <rPh sb="3" eb="4">
      <t>フン</t>
    </rPh>
    <phoneticPr fontId="3"/>
  </si>
  <si>
    <t>2008/10～2009/3
2009/4～2009/9
2009/10～2009/12</t>
    <phoneticPr fontId="3"/>
  </si>
  <si>
    <t>劇的空間ﾄﾞﾗﾏ再放送</t>
    <rPh sb="0" eb="2">
      <t>ゲキテキ</t>
    </rPh>
    <rPh sb="2" eb="4">
      <t>クウカン</t>
    </rPh>
    <rPh sb="8" eb="11">
      <t>サイホウソウ</t>
    </rPh>
    <phoneticPr fontId="3"/>
  </si>
  <si>
    <t>13：59</t>
    <phoneticPr fontId="3"/>
  </si>
  <si>
    <t>14：55</t>
    <phoneticPr fontId="3"/>
  </si>
  <si>
    <t>30</t>
    <phoneticPr fontId="3"/>
  </si>
  <si>
    <t>ＴＶＨ</t>
    <phoneticPr fontId="3"/>
  </si>
  <si>
    <t>2010/4～2011/9</t>
    <phoneticPr fontId="3"/>
  </si>
  <si>
    <t>午後の指定席</t>
    <rPh sb="0" eb="2">
      <t>ゴゴ</t>
    </rPh>
    <rPh sb="3" eb="6">
      <t>シテイセキ</t>
    </rPh>
    <phoneticPr fontId="3"/>
  </si>
  <si>
    <t>13：00</t>
    <phoneticPr fontId="3"/>
  </si>
  <si>
    <t>14:55</t>
    <phoneticPr fontId="3"/>
  </si>
  <si>
    <r>
      <t>N</t>
    </r>
    <r>
      <rPr>
        <sz val="9"/>
        <color indexed="8"/>
        <rFont val="ＭＳ Ｐゴシック"/>
        <family val="3"/>
        <charset val="128"/>
      </rPr>
      <t>NN</t>
    </r>
    <phoneticPr fontId="3"/>
  </si>
  <si>
    <t>STV</t>
    <phoneticPr fontId="3"/>
  </si>
  <si>
    <t>おもいっきりDON</t>
    <phoneticPr fontId="3"/>
  </si>
  <si>
    <t>11：55</t>
    <phoneticPr fontId="3"/>
  </si>
  <si>
    <t>13:55</t>
    <phoneticPr fontId="3"/>
  </si>
  <si>
    <t>FNN</t>
    <phoneticPr fontId="3"/>
  </si>
  <si>
    <t>TNC</t>
    <phoneticPr fontId="3"/>
  </si>
  <si>
    <t>2009/10～2009/12</t>
    <phoneticPr fontId="3"/>
  </si>
  <si>
    <t>12：00</t>
    <phoneticPr fontId="3"/>
  </si>
  <si>
    <t>13:00</t>
    <phoneticPr fontId="3"/>
  </si>
  <si>
    <t>FBS</t>
    <phoneticPr fontId="3"/>
  </si>
  <si>
    <r>
      <t>A</t>
    </r>
    <r>
      <rPr>
        <sz val="9"/>
        <color indexed="8"/>
        <rFont val="ＭＳ Ｐゴシック"/>
        <family val="3"/>
        <charset val="128"/>
      </rPr>
      <t>NN</t>
    </r>
    <phoneticPr fontId="3"/>
  </si>
  <si>
    <t>L</t>
    <phoneticPr fontId="3"/>
  </si>
  <si>
    <t>パックン！きょろぱく（ﾃﾚｼｮｯﾌﾟ3分枠）</t>
    <rPh sb="19" eb="20">
      <t>フン</t>
    </rPh>
    <rPh sb="20" eb="21">
      <t>ワク</t>
    </rPh>
    <phoneticPr fontId="3"/>
  </si>
  <si>
    <t>13：55</t>
    <phoneticPr fontId="3"/>
  </si>
  <si>
    <t>14：00</t>
    <phoneticPr fontId="3"/>
  </si>
  <si>
    <t>180</t>
    <phoneticPr fontId="3"/>
  </si>
  <si>
    <t>ＮＮＮ</t>
    <phoneticPr fontId="3"/>
  </si>
  <si>
    <t>ＣＴＶ</t>
    <phoneticPr fontId="3"/>
  </si>
  <si>
    <t>火曜深夜枠（名古屋）</t>
    <rPh sb="0" eb="2">
      <t>カヨウ</t>
    </rPh>
    <rPh sb="2" eb="4">
      <t>シンヤ</t>
    </rPh>
    <rPh sb="4" eb="5">
      <t>ワク</t>
    </rPh>
    <rPh sb="6" eb="9">
      <t>ナゴヤ</t>
    </rPh>
    <phoneticPr fontId="3"/>
  </si>
  <si>
    <t>火</t>
    <rPh sb="0" eb="1">
      <t>カ</t>
    </rPh>
    <phoneticPr fontId="3"/>
  </si>
  <si>
    <t>26：39</t>
    <phoneticPr fontId="3"/>
  </si>
  <si>
    <t>27：04</t>
    <phoneticPr fontId="3"/>
  </si>
  <si>
    <t>29分</t>
    <rPh sb="2" eb="3">
      <t>フン</t>
    </rPh>
    <phoneticPr fontId="3"/>
  </si>
  <si>
    <t>ＴＸＮ</t>
    <phoneticPr fontId="3"/>
  </si>
  <si>
    <t>ＴＶＯ</t>
    <phoneticPr fontId="3"/>
  </si>
  <si>
    <t>午後のｻｽﾍﾟﾝｽ</t>
    <rPh sb="0" eb="2">
      <t>ゴゴ</t>
    </rPh>
    <phoneticPr fontId="3"/>
  </si>
  <si>
    <t>木</t>
    <rPh sb="0" eb="1">
      <t>モク</t>
    </rPh>
    <phoneticPr fontId="3"/>
  </si>
  <si>
    <t>15：00</t>
    <phoneticPr fontId="3"/>
  </si>
  <si>
    <t>180秒</t>
    <rPh sb="3" eb="4">
      <t>ビョウ</t>
    </rPh>
    <phoneticPr fontId="3"/>
  </si>
  <si>
    <t>ＡＮＮ</t>
    <phoneticPr fontId="3"/>
  </si>
  <si>
    <t>ｱﾝｺｰﾙＦ</t>
    <phoneticPr fontId="3"/>
  </si>
  <si>
    <t>月～木</t>
    <rPh sb="0" eb="1">
      <t>ゲツ</t>
    </rPh>
    <rPh sb="2" eb="3">
      <t>モク</t>
    </rPh>
    <phoneticPr fontId="3"/>
  </si>
  <si>
    <t>10：30</t>
    <phoneticPr fontId="3"/>
  </si>
  <si>
    <t>11：25</t>
    <phoneticPr fontId="3"/>
  </si>
  <si>
    <t>ＮＴＶ</t>
    <phoneticPr fontId="3"/>
  </si>
  <si>
    <t>サプライズ</t>
    <phoneticPr fontId="3"/>
  </si>
  <si>
    <t>19：00</t>
    <phoneticPr fontId="3"/>
  </si>
  <si>
    <t>19：58</t>
    <phoneticPr fontId="3"/>
  </si>
  <si>
    <t>HTB</t>
    <phoneticPr fontId="3"/>
  </si>
  <si>
    <t>朝のﾄﾞﾗﾏｼﾘｰｽﾞ</t>
    <rPh sb="0" eb="1">
      <t>アサ</t>
    </rPh>
    <phoneticPr fontId="3"/>
  </si>
  <si>
    <t>9：55</t>
    <phoneticPr fontId="3"/>
  </si>
  <si>
    <t>10：50</t>
    <phoneticPr fontId="3"/>
  </si>
  <si>
    <t>ＨＴＶ</t>
    <phoneticPr fontId="3"/>
  </si>
  <si>
    <t>情報ﾗｲﾌﾞﾐﾔﾈ屋（広島）</t>
    <rPh sb="0" eb="2">
      <t>ジョウホウ</t>
    </rPh>
    <rPh sb="9" eb="10">
      <t>ヤ</t>
    </rPh>
    <rPh sb="11" eb="13">
      <t>ヒロシマ</t>
    </rPh>
    <phoneticPr fontId="3"/>
  </si>
  <si>
    <t>火・木</t>
    <rPh sb="0" eb="1">
      <t>カ</t>
    </rPh>
    <rPh sb="2" eb="3">
      <t>モク</t>
    </rPh>
    <phoneticPr fontId="3"/>
  </si>
  <si>
    <t>15：50</t>
    <phoneticPr fontId="3"/>
  </si>
  <si>
    <t>2曜日</t>
    <rPh sb="1" eb="3">
      <t>ヨウビ</t>
    </rPh>
    <phoneticPr fontId="3"/>
  </si>
  <si>
    <t>ＳＤＴ</t>
    <phoneticPr fontId="3"/>
  </si>
  <si>
    <t>情報ﾗｲﾌﾞﾐﾔﾈ屋（静岡）</t>
    <rPh sb="0" eb="2">
      <t>ジョウホウ</t>
    </rPh>
    <rPh sb="9" eb="10">
      <t>ヤ</t>
    </rPh>
    <rPh sb="11" eb="13">
      <t>シズオカ</t>
    </rPh>
    <phoneticPr fontId="3"/>
  </si>
  <si>
    <t>MMT</t>
    <phoneticPr fontId="3"/>
  </si>
  <si>
    <t>情報ﾗｲﾌﾞﾐﾔﾈ屋（仙台）</t>
    <rPh sb="0" eb="2">
      <t>ジョウホウ</t>
    </rPh>
    <rPh sb="9" eb="10">
      <t>ヤ</t>
    </rPh>
    <rPh sb="11" eb="13">
      <t>センダイ</t>
    </rPh>
    <phoneticPr fontId="3"/>
  </si>
  <si>
    <t>情報ﾗｲﾌﾞﾐﾔﾈ屋（名古屋）</t>
    <rPh sb="0" eb="2">
      <t>ジョウホウ</t>
    </rPh>
    <rPh sb="9" eb="10">
      <t>ヤ</t>
    </rPh>
    <rPh sb="11" eb="14">
      <t>ナゴヤ</t>
    </rPh>
    <phoneticPr fontId="3"/>
  </si>
  <si>
    <t>ＪＮＮ</t>
    <phoneticPr fontId="3"/>
  </si>
  <si>
    <t>ひるおび！・午前</t>
    <rPh sb="6" eb="8">
      <t>ゴゼン</t>
    </rPh>
    <phoneticPr fontId="3"/>
  </si>
  <si>
    <t>11:00</t>
    <phoneticPr fontId="3"/>
  </si>
  <si>
    <t>11：55</t>
    <phoneticPr fontId="3"/>
  </si>
  <si>
    <t>2009年10月1日～2009年12月30日</t>
    <rPh sb="4" eb="5">
      <t>ネン</t>
    </rPh>
    <rPh sb="7" eb="8">
      <t>ガツ</t>
    </rPh>
    <rPh sb="9" eb="10">
      <t>ヒ</t>
    </rPh>
    <rPh sb="15" eb="16">
      <t>ネン</t>
    </rPh>
    <rPh sb="18" eb="19">
      <t>ガツ</t>
    </rPh>
    <rPh sb="21" eb="22">
      <t>ヒ</t>
    </rPh>
    <phoneticPr fontId="3"/>
  </si>
  <si>
    <t>ﾄﾞﾗﾏの光</t>
    <rPh sb="5" eb="6">
      <t>ヒカリ</t>
    </rPh>
    <phoneticPr fontId="3"/>
  </si>
  <si>
    <t>月・水</t>
    <rPh sb="0" eb="1">
      <t>ゲツ</t>
    </rPh>
    <rPh sb="2" eb="3">
      <t>スイ</t>
    </rPh>
    <phoneticPr fontId="3"/>
  </si>
  <si>
    <t>ﾄﾞﾗﾏの森</t>
    <rPh sb="5" eb="6">
      <t>モリ</t>
    </rPh>
    <phoneticPr fontId="3"/>
  </si>
  <si>
    <t>水</t>
    <rPh sb="0" eb="1">
      <t>スイ</t>
    </rPh>
    <phoneticPr fontId="3"/>
  </si>
  <si>
    <t>TVA</t>
    <phoneticPr fontId="3"/>
  </si>
  <si>
    <t>午後のｻｽﾍﾟﾝｽ（名古屋）</t>
    <rPh sb="0" eb="2">
      <t>ゴゴ</t>
    </rPh>
    <rPh sb="10" eb="13">
      <t>ナゴヤ</t>
    </rPh>
    <phoneticPr fontId="3"/>
  </si>
  <si>
    <t>120</t>
    <phoneticPr fontId="3"/>
  </si>
  <si>
    <t>2010年1月1日～2010年4月30日</t>
    <rPh sb="4" eb="5">
      <t>ネン</t>
    </rPh>
    <rPh sb="6" eb="7">
      <t>ガツ</t>
    </rPh>
    <rPh sb="8" eb="9">
      <t>ヒ</t>
    </rPh>
    <rPh sb="14" eb="15">
      <t>ネン</t>
    </rPh>
    <rPh sb="16" eb="17">
      <t>ガツ</t>
    </rPh>
    <rPh sb="19" eb="20">
      <t>ヒ</t>
    </rPh>
    <phoneticPr fontId="3"/>
  </si>
  <si>
    <t>◆2010年7月以降テレビご提案リストより</t>
    <rPh sb="5" eb="6">
      <t>ネン</t>
    </rPh>
    <rPh sb="7" eb="8">
      <t>ガツ</t>
    </rPh>
    <rPh sb="8" eb="10">
      <t>イコウ</t>
    </rPh>
    <rPh sb="14" eb="16">
      <t>テイアン</t>
    </rPh>
    <phoneticPr fontId="3"/>
  </si>
  <si>
    <t>■スポット</t>
    <phoneticPr fontId="3"/>
  </si>
  <si>
    <t>CS</t>
    <phoneticPr fontId="3"/>
  </si>
  <si>
    <t>AXNﾐｽﾃﾘﾁｬﾝﾈﾙ</t>
    <phoneticPr fontId="3"/>
  </si>
  <si>
    <t>120秒</t>
    <rPh sb="3" eb="4">
      <t>ビョウ</t>
    </rPh>
    <phoneticPr fontId="3"/>
  </si>
  <si>
    <t>10本</t>
    <rPh sb="2" eb="3">
      <t>ホン</t>
    </rPh>
    <phoneticPr fontId="3"/>
  </si>
  <si>
    <t>ビデオリサーチより調査不可と回答</t>
    <rPh sb="9" eb="11">
      <t>チョウサ</t>
    </rPh>
    <rPh sb="11" eb="13">
      <t>フカ</t>
    </rPh>
    <rPh sb="14" eb="16">
      <t>カイトウ</t>
    </rPh>
    <phoneticPr fontId="3"/>
  </si>
  <si>
    <t>調査NG　公表されていない</t>
    <rPh sb="0" eb="2">
      <t>チョウサ</t>
    </rPh>
    <rPh sb="5" eb="7">
      <t>コウヒョウ</t>
    </rPh>
    <phoneticPr fontId="3"/>
  </si>
  <si>
    <t>Super drama TV</t>
    <phoneticPr fontId="3"/>
  </si>
  <si>
    <t>FOX</t>
    <phoneticPr fontId="3"/>
  </si>
  <si>
    <t>ﾃﾞｨｽｶﾊﾞﾘｰﾁｬﾝﾈﾙ</t>
    <phoneticPr fontId="3"/>
  </si>
  <si>
    <t>調査結果</t>
    <rPh sb="0" eb="2">
      <t>チョウサ</t>
    </rPh>
    <rPh sb="2" eb="4">
      <t>ケッカ</t>
    </rPh>
    <phoneticPr fontId="3"/>
  </si>
  <si>
    <t>提案書に集計期間が明記されている番組</t>
    <rPh sb="0" eb="3">
      <t>テイアンショ</t>
    </rPh>
    <rPh sb="4" eb="6">
      <t>シュウケイ</t>
    </rPh>
    <rPh sb="6" eb="8">
      <t>キカン</t>
    </rPh>
    <rPh sb="9" eb="11">
      <t>メイキ</t>
    </rPh>
    <rPh sb="16" eb="18">
      <t>バングミ</t>
    </rPh>
    <phoneticPr fontId="3"/>
  </si>
  <si>
    <t>提案書に集計期間が明記されていない番組</t>
    <rPh sb="0" eb="3">
      <t>テイアンショ</t>
    </rPh>
    <rPh sb="4" eb="6">
      <t>シュウケイ</t>
    </rPh>
    <rPh sb="6" eb="8">
      <t>キカン</t>
    </rPh>
    <rPh sb="9" eb="11">
      <t>メイキ</t>
    </rPh>
    <rPh sb="17" eb="19">
      <t>バングミ</t>
    </rPh>
    <phoneticPr fontId="3"/>
  </si>
  <si>
    <r>
      <t>博報堂＝当社調べ　　　　　　　　　　　　　　　　　　　　　　　　　　　</t>
    </r>
    <r>
      <rPr>
        <b/>
        <sz val="16"/>
        <color indexed="8"/>
        <rFont val="ＭＳ Ｐゴシック"/>
        <family val="3"/>
        <charset val="128"/>
      </rPr>
      <t>【同じ】</t>
    </r>
    <rPh sb="0" eb="3">
      <t>ハクホウドウ</t>
    </rPh>
    <phoneticPr fontId="3"/>
  </si>
  <si>
    <r>
      <t>博報堂＞当社調べ　　　　　　　　　　　　　　　　　　　　　　</t>
    </r>
    <r>
      <rPr>
        <b/>
        <sz val="16"/>
        <color indexed="8"/>
        <rFont val="ＭＳ Ｐゴシック"/>
        <family val="3"/>
        <charset val="128"/>
      </rPr>
      <t>【高い】</t>
    </r>
    <rPh sb="0" eb="3">
      <t>ハクホウドウ</t>
    </rPh>
    <phoneticPr fontId="3"/>
  </si>
  <si>
    <r>
      <t>博報堂＜当社調べ　　　　　　　　　　　　　　　　　　　　　</t>
    </r>
    <r>
      <rPr>
        <b/>
        <sz val="16"/>
        <color indexed="8"/>
        <rFont val="ＭＳ Ｐゴシック"/>
        <family val="3"/>
        <charset val="128"/>
      </rPr>
      <t>【低い】</t>
    </r>
    <rPh sb="0" eb="3">
      <t>ハクホウドウ</t>
    </rPh>
    <phoneticPr fontId="3"/>
  </si>
  <si>
    <t>合計</t>
    <rPh sb="0" eb="2">
      <t>ゴウケイ</t>
    </rPh>
    <phoneticPr fontId="3"/>
  </si>
  <si>
    <t>世帯</t>
    <phoneticPr fontId="3"/>
  </si>
  <si>
    <t>件数</t>
    <phoneticPr fontId="3"/>
  </si>
  <si>
    <t>％</t>
    <phoneticPr fontId="3"/>
  </si>
  <si>
    <t>個人視聴率</t>
    <phoneticPr fontId="3"/>
  </si>
  <si>
    <r>
      <t>M1　　　　　　　　　　　　　　　　</t>
    </r>
    <r>
      <rPr>
        <b/>
        <sz val="16"/>
        <color indexed="8"/>
        <rFont val="ＭＳ Ｐゴシック"/>
        <family val="3"/>
        <charset val="128"/>
      </rPr>
      <t>男20～34</t>
    </r>
    <phoneticPr fontId="3"/>
  </si>
  <si>
    <t>件数</t>
  </si>
  <si>
    <t>％</t>
  </si>
  <si>
    <r>
      <t>M2　　　　　　　　　　　　　　　</t>
    </r>
    <r>
      <rPr>
        <b/>
        <sz val="16"/>
        <color indexed="8"/>
        <rFont val="ＭＳ Ｐゴシック"/>
        <family val="3"/>
        <charset val="128"/>
      </rPr>
      <t>男35～49</t>
    </r>
    <phoneticPr fontId="3"/>
  </si>
  <si>
    <r>
      <t>M3　　　　　　　　　　　　　　　　　　</t>
    </r>
    <r>
      <rPr>
        <b/>
        <sz val="16"/>
        <color indexed="8"/>
        <rFont val="ＭＳ Ｐゴシック"/>
        <family val="3"/>
        <charset val="128"/>
      </rPr>
      <t>男50～以上</t>
    </r>
    <phoneticPr fontId="3"/>
  </si>
  <si>
    <r>
      <t>F1　　　　　　　　　　　　　　　　　　　　　　</t>
    </r>
    <r>
      <rPr>
        <b/>
        <sz val="16"/>
        <color indexed="8"/>
        <rFont val="ＭＳ Ｐゴシック"/>
        <family val="3"/>
        <charset val="128"/>
      </rPr>
      <t>女20～34</t>
    </r>
    <phoneticPr fontId="3"/>
  </si>
  <si>
    <r>
      <t>F2　　　　　　　　　　　　　　　　　　　　　</t>
    </r>
    <r>
      <rPr>
        <b/>
        <sz val="16"/>
        <color indexed="8"/>
        <rFont val="ＭＳ Ｐゴシック"/>
        <family val="3"/>
        <charset val="128"/>
      </rPr>
      <t>女35～49</t>
    </r>
    <phoneticPr fontId="3"/>
  </si>
  <si>
    <r>
      <t>F3</t>
    </r>
    <r>
      <rPr>
        <b/>
        <sz val="14"/>
        <color indexed="8"/>
        <rFont val="ＭＳ Ｐゴシック"/>
        <family val="3"/>
        <charset val="128"/>
      </rPr>
      <t>　　　　　　　　　　　　　　　　　女50～以上</t>
    </r>
    <phoneticPr fontId="3"/>
  </si>
  <si>
    <t>●</t>
    <phoneticPr fontId="3"/>
  </si>
  <si>
    <t>●</t>
  </si>
  <si>
    <t>2009/10～2009/12          2010/4～2011/9</t>
    <phoneticPr fontId="3"/>
  </si>
  <si>
    <t>2009/4～2009/9</t>
    <phoneticPr fontId="3"/>
  </si>
  <si>
    <t>2009/10～2009/12</t>
    <phoneticPr fontId="2"/>
  </si>
  <si>
    <t>2010/6～2011/9</t>
    <phoneticPr fontId="2"/>
  </si>
  <si>
    <t>視聴率の偽装で出稿したもの　　　　　　　　　　　　　　　　　　　　　　　　　　　　　　　　　　　　　　　　　　　</t>
    <rPh sb="0" eb="3">
      <t>シチョウリツ</t>
    </rPh>
    <rPh sb="4" eb="6">
      <t>ギソウ</t>
    </rPh>
    <rPh sb="7" eb="9">
      <t>シュッコウ</t>
    </rPh>
    <phoneticPr fontId="2"/>
  </si>
  <si>
    <t>（全49本中43本）</t>
    <rPh sb="1" eb="2">
      <t>ゼン</t>
    </rPh>
    <rPh sb="4" eb="5">
      <t>ホン</t>
    </rPh>
    <rPh sb="5" eb="6">
      <t>チュウ</t>
    </rPh>
    <rPh sb="8" eb="9">
      <t>ホン</t>
    </rPh>
    <phoneticPr fontId="2"/>
  </si>
  <si>
    <t>視聴率が偽装されず出稿したもの　　　　　　　　　　　　　　　　　　　　　　　　　　　　　　　　　　　　　　　　　　　</t>
    <rPh sb="0" eb="3">
      <t>シチョウリツ</t>
    </rPh>
    <rPh sb="4" eb="6">
      <t>ギソウ</t>
    </rPh>
    <rPh sb="9" eb="11">
      <t>シュッコウ</t>
    </rPh>
    <phoneticPr fontId="2"/>
  </si>
  <si>
    <t>（全49本中6本）</t>
    <rPh sb="1" eb="2">
      <t>ゼン</t>
    </rPh>
    <rPh sb="4" eb="5">
      <t>ホン</t>
    </rPh>
    <rPh sb="5" eb="6">
      <t>チュウ</t>
    </rPh>
    <rPh sb="7" eb="8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</si>
</sst>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 "/>
    <numFmt numFmtId="177" formatCode="0.0_ ;[Red]\-0.0\ "/>
    <numFmt numFmtId="178" formatCode="#,##0.0"/>
    <numFmt numFmtId="179" formatCode="#,##0.0_);[Red]\(#,##0.0\)"/>
    <numFmt numFmtId="180" formatCode="0_ "/>
    <numFmt numFmtId="181" formatCode="0.0_);[Red]\(0.0\)"/>
    <numFmt numFmtId="182" formatCode="0.0%"/>
    <numFmt numFmtId="183" formatCode="0_);[Red]\(0\)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50"/>
      <color indexed="8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72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70"/>
      <name val="HGP創英角ｺﾞｼｯｸUB"/>
      <family val="3"/>
      <charset val="128"/>
    </font>
    <font>
      <sz val="30"/>
      <color theme="1"/>
      <name val="ＭＳ Ｐゴシック"/>
      <family val="3"/>
      <charset val="128"/>
      <scheme val="minor"/>
    </font>
    <font>
      <sz val="250"/>
      <color rgb="FFFF0000"/>
      <name val="HGP創英角ｺﾞｼｯｸUB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4" fillId="5" borderId="3" xfId="0" applyFont="1" applyFill="1" applyBorder="1">
      <alignment vertical="center"/>
    </xf>
    <xf numFmtId="176" fontId="4" fillId="5" borderId="3" xfId="0" applyNumberFormat="1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76" fontId="9" fillId="0" borderId="4" xfId="0" applyNumberFormat="1" applyFont="1" applyBorder="1">
      <alignment vertical="center"/>
    </xf>
    <xf numFmtId="0" fontId="10" fillId="6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4" fillId="0" borderId="3" xfId="0" applyNumberFormat="1" applyFont="1" applyFill="1" applyBorder="1">
      <alignment vertical="center"/>
    </xf>
    <xf numFmtId="0" fontId="4" fillId="0" borderId="12" xfId="0" applyFont="1" applyBorder="1">
      <alignment vertical="center"/>
    </xf>
    <xf numFmtId="0" fontId="0" fillId="0" borderId="0" xfId="0" applyFo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>
      <alignment vertical="center"/>
    </xf>
    <xf numFmtId="0" fontId="12" fillId="0" borderId="6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176" fontId="4" fillId="5" borderId="2" xfId="0" applyNumberFormat="1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7" borderId="2" xfId="0" applyFont="1" applyFill="1" applyBorder="1">
      <alignment vertical="center"/>
    </xf>
    <xf numFmtId="176" fontId="10" fillId="6" borderId="4" xfId="0" applyNumberFormat="1" applyFont="1" applyFill="1" applyBorder="1">
      <alignment vertical="center"/>
    </xf>
    <xf numFmtId="0" fontId="10" fillId="6" borderId="3" xfId="0" applyFont="1" applyFill="1" applyBorder="1" applyAlignment="1">
      <alignment horizontal="center" vertical="center"/>
    </xf>
    <xf numFmtId="0" fontId="4" fillId="0" borderId="14" xfId="0" applyFont="1" applyBorder="1">
      <alignment vertical="center"/>
    </xf>
    <xf numFmtId="176" fontId="4" fillId="5" borderId="3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176" fontId="9" fillId="0" borderId="5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7" borderId="3" xfId="0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178" fontId="4" fillId="5" borderId="3" xfId="0" applyNumberFormat="1" applyFont="1" applyFill="1" applyBorder="1" applyAlignment="1">
      <alignment horizontal="center" vertical="center"/>
    </xf>
    <xf numFmtId="178" fontId="4" fillId="0" borderId="14" xfId="0" applyNumberFormat="1" applyFont="1" applyBorder="1">
      <alignment vertical="center"/>
    </xf>
    <xf numFmtId="178" fontId="4" fillId="0" borderId="3" xfId="0" applyNumberFormat="1" applyFont="1" applyBorder="1">
      <alignment vertical="center"/>
    </xf>
    <xf numFmtId="178" fontId="4" fillId="5" borderId="3" xfId="0" applyNumberFormat="1" applyFont="1" applyFill="1" applyBorder="1">
      <alignment vertical="center"/>
    </xf>
    <xf numFmtId="178" fontId="9" fillId="0" borderId="5" xfId="0" applyNumberFormat="1" applyFont="1" applyBorder="1">
      <alignment vertical="center"/>
    </xf>
    <xf numFmtId="179" fontId="4" fillId="5" borderId="3" xfId="0" applyNumberFormat="1" applyFont="1" applyFill="1" applyBorder="1" applyAlignment="1">
      <alignment horizontal="center" vertical="center"/>
    </xf>
    <xf numFmtId="179" fontId="4" fillId="0" borderId="14" xfId="0" applyNumberFormat="1" applyFont="1" applyBorder="1">
      <alignment vertical="center"/>
    </xf>
    <xf numFmtId="179" fontId="4" fillId="7" borderId="3" xfId="0" applyNumberFormat="1" applyFont="1" applyFill="1" applyBorder="1">
      <alignment vertical="center"/>
    </xf>
    <xf numFmtId="179" fontId="4" fillId="5" borderId="3" xfId="0" applyNumberFormat="1" applyFont="1" applyFill="1" applyBorder="1">
      <alignment vertical="center"/>
    </xf>
    <xf numFmtId="179" fontId="9" fillId="0" borderId="5" xfId="0" applyNumberFormat="1" applyFont="1" applyBorder="1" applyAlignment="1">
      <alignment horizontal="center" vertical="center"/>
    </xf>
    <xf numFmtId="179" fontId="9" fillId="0" borderId="5" xfId="0" applyNumberFormat="1" applyFont="1" applyBorder="1">
      <alignment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>
      <alignment vertical="center"/>
    </xf>
    <xf numFmtId="179" fontId="4" fillId="0" borderId="3" xfId="0" applyNumberFormat="1" applyFont="1" applyFill="1" applyBorder="1">
      <alignment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>
      <alignment vertical="center"/>
    </xf>
    <xf numFmtId="178" fontId="9" fillId="0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>
      <alignment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>
      <alignment vertical="center"/>
    </xf>
    <xf numFmtId="178" fontId="9" fillId="0" borderId="15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>
      <alignment vertical="center"/>
    </xf>
    <xf numFmtId="178" fontId="4" fillId="7" borderId="3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>
      <alignment vertical="center"/>
    </xf>
    <xf numFmtId="176" fontId="9" fillId="0" borderId="5" xfId="0" applyNumberFormat="1" applyFont="1" applyFill="1" applyBorder="1">
      <alignment vertical="center"/>
    </xf>
    <xf numFmtId="0" fontId="9" fillId="0" borderId="5" xfId="0" applyFont="1" applyFill="1" applyBorder="1">
      <alignment vertical="center"/>
    </xf>
    <xf numFmtId="178" fontId="9" fillId="0" borderId="5" xfId="0" applyNumberFormat="1" applyFont="1" applyFill="1" applyBorder="1">
      <alignment vertical="center"/>
    </xf>
    <xf numFmtId="178" fontId="4" fillId="7" borderId="3" xfId="0" applyNumberFormat="1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5" borderId="7" xfId="0" applyFont="1" applyFill="1" applyBorder="1" applyAlignment="1">
      <alignment horizontal="center" vertical="center"/>
    </xf>
    <xf numFmtId="178" fontId="4" fillId="5" borderId="7" xfId="0" applyNumberFormat="1" applyFont="1" applyFill="1" applyBorder="1">
      <alignment vertical="center"/>
    </xf>
    <xf numFmtId="0" fontId="4" fillId="7" borderId="7" xfId="0" applyFont="1" applyFill="1" applyBorder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>
      <alignment vertical="center"/>
    </xf>
    <xf numFmtId="176" fontId="9" fillId="0" borderId="6" xfId="0" applyNumberFormat="1" applyFont="1" applyFill="1" applyBorder="1">
      <alignment vertical="center"/>
    </xf>
    <xf numFmtId="178" fontId="9" fillId="0" borderId="6" xfId="0" applyNumberFormat="1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180" fontId="9" fillId="0" borderId="5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right" vertical="center"/>
    </xf>
    <xf numFmtId="176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181" fontId="4" fillId="0" borderId="3" xfId="0" applyNumberFormat="1" applyFont="1" applyFill="1" applyBorder="1" applyAlignment="1">
      <alignment horizontal="center" vertical="center"/>
    </xf>
    <xf numFmtId="181" fontId="4" fillId="0" borderId="3" xfId="0" applyNumberFormat="1" applyFont="1" applyFill="1" applyBorder="1">
      <alignment vertical="center"/>
    </xf>
    <xf numFmtId="0" fontId="16" fillId="0" borderId="4" xfId="0" applyFont="1" applyBorder="1" applyAlignment="1">
      <alignment horizontal="center" vertical="center"/>
    </xf>
    <xf numFmtId="181" fontId="9" fillId="0" borderId="4" xfId="0" applyNumberFormat="1" applyFont="1" applyBorder="1" applyAlignment="1">
      <alignment horizontal="center" vertical="center"/>
    </xf>
    <xf numFmtId="181" fontId="9" fillId="0" borderId="4" xfId="0" applyNumberFormat="1" applyFont="1" applyBorder="1">
      <alignment vertical="center"/>
    </xf>
    <xf numFmtId="181" fontId="4" fillId="5" borderId="3" xfId="0" applyNumberFormat="1" applyFont="1" applyFill="1" applyBorder="1" applyAlignment="1">
      <alignment horizontal="center" vertical="center"/>
    </xf>
    <xf numFmtId="181" fontId="4" fillId="5" borderId="3" xfId="0" applyNumberFormat="1" applyFont="1" applyFill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181" fontId="9" fillId="0" borderId="4" xfId="0" applyNumberFormat="1" applyFont="1" applyFill="1" applyBorder="1" applyAlignment="1">
      <alignment horizontal="center" vertical="center"/>
    </xf>
    <xf numFmtId="181" fontId="9" fillId="0" borderId="4" xfId="0" applyNumberFormat="1" applyFont="1" applyFill="1" applyBorder="1">
      <alignment vertical="center"/>
    </xf>
    <xf numFmtId="0" fontId="14" fillId="7" borderId="3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4" fillId="5" borderId="15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14" fillId="0" borderId="9" xfId="0" applyFont="1" applyBorder="1">
      <alignment vertical="center"/>
    </xf>
    <xf numFmtId="20" fontId="5" fillId="0" borderId="9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>
      <alignment vertical="center"/>
    </xf>
    <xf numFmtId="0" fontId="4" fillId="7" borderId="3" xfId="0" applyFont="1" applyFill="1" applyBorder="1" applyAlignment="1">
      <alignment horizontal="center" vertical="center"/>
    </xf>
    <xf numFmtId="177" fontId="9" fillId="0" borderId="4" xfId="0" applyNumberFormat="1" applyFont="1" applyBorder="1">
      <alignment vertical="center"/>
    </xf>
    <xf numFmtId="0" fontId="1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176" fontId="4" fillId="7" borderId="3" xfId="0" applyNumberFormat="1" applyFont="1" applyFill="1" applyBorder="1">
      <alignment vertical="center"/>
    </xf>
    <xf numFmtId="0" fontId="11" fillId="5" borderId="3" xfId="0" applyFont="1" applyFill="1" applyBorder="1">
      <alignment vertical="center"/>
    </xf>
    <xf numFmtId="0" fontId="11" fillId="0" borderId="3" xfId="0" applyFont="1" applyBorder="1">
      <alignment vertical="center"/>
    </xf>
    <xf numFmtId="176" fontId="11" fillId="5" borderId="3" xfId="0" applyNumberFormat="1" applyFont="1" applyFill="1" applyBorder="1">
      <alignment vertical="center"/>
    </xf>
    <xf numFmtId="181" fontId="11" fillId="5" borderId="3" xfId="0" applyNumberFormat="1" applyFont="1" applyFill="1" applyBorder="1" applyAlignment="1">
      <alignment horizontal="center" vertical="center"/>
    </xf>
    <xf numFmtId="181" fontId="11" fillId="0" borderId="3" xfId="0" applyNumberFormat="1" applyFont="1" applyBorder="1">
      <alignment vertical="center"/>
    </xf>
    <xf numFmtId="0" fontId="16" fillId="0" borderId="6" xfId="0" applyFont="1" applyBorder="1" applyAlignment="1">
      <alignment horizontal="center" vertical="center"/>
    </xf>
    <xf numFmtId="181" fontId="9" fillId="0" borderId="6" xfId="0" applyNumberFormat="1" applyFont="1" applyBorder="1" applyAlignment="1">
      <alignment horizontal="center" vertical="center"/>
    </xf>
    <xf numFmtId="181" fontId="9" fillId="0" borderId="6" xfId="0" applyNumberFormat="1" applyFont="1" applyBorder="1">
      <alignment vertical="center"/>
    </xf>
    <xf numFmtId="181" fontId="11" fillId="5" borderId="3" xfId="0" applyNumberFormat="1" applyFont="1" applyFill="1" applyBorder="1">
      <alignment vertical="center"/>
    </xf>
    <xf numFmtId="181" fontId="11" fillId="7" borderId="3" xfId="0" applyNumberFormat="1" applyFont="1" applyFill="1" applyBorder="1">
      <alignment vertical="center"/>
    </xf>
    <xf numFmtId="179" fontId="11" fillId="7" borderId="3" xfId="0" applyNumberFormat="1" applyFont="1" applyFill="1" applyBorder="1" applyAlignment="1">
      <alignment horizontal="center" vertical="center"/>
    </xf>
    <xf numFmtId="179" fontId="11" fillId="7" borderId="3" xfId="0" applyNumberFormat="1" applyFont="1" applyFill="1" applyBorder="1">
      <alignment vertical="center"/>
    </xf>
    <xf numFmtId="179" fontId="11" fillId="5" borderId="3" xfId="0" applyNumberFormat="1" applyFont="1" applyFill="1" applyBorder="1">
      <alignment vertical="center"/>
    </xf>
    <xf numFmtId="179" fontId="11" fillId="0" borderId="3" xfId="0" applyNumberFormat="1" applyFont="1" applyFill="1" applyBorder="1">
      <alignment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>
      <alignment vertical="center"/>
    </xf>
    <xf numFmtId="179" fontId="11" fillId="5" borderId="3" xfId="0" applyNumberFormat="1" applyFont="1" applyFill="1" applyBorder="1" applyAlignment="1">
      <alignment horizontal="center" vertical="center"/>
    </xf>
    <xf numFmtId="179" fontId="11" fillId="8" borderId="3" xfId="0" applyNumberFormat="1" applyFont="1" applyFill="1" applyBorder="1" applyAlignment="1">
      <alignment horizontal="center" vertical="center"/>
    </xf>
    <xf numFmtId="179" fontId="11" fillId="8" borderId="3" xfId="0" applyNumberFormat="1" applyFont="1" applyFill="1" applyBorder="1">
      <alignment vertical="center"/>
    </xf>
    <xf numFmtId="179" fontId="11" fillId="9" borderId="2" xfId="0" applyNumberFormat="1" applyFont="1" applyFill="1" applyBorder="1" applyAlignment="1">
      <alignment horizontal="center" vertical="center"/>
    </xf>
    <xf numFmtId="179" fontId="11" fillId="9" borderId="2" xfId="0" applyNumberFormat="1" applyFont="1" applyFill="1" applyBorder="1">
      <alignment vertical="center"/>
    </xf>
    <xf numFmtId="179" fontId="11" fillId="8" borderId="2" xfId="0" applyNumberFormat="1" applyFont="1" applyFill="1" applyBorder="1">
      <alignment vertical="center"/>
    </xf>
    <xf numFmtId="179" fontId="11" fillId="8" borderId="2" xfId="0" applyNumberFormat="1" applyFont="1" applyFill="1" applyBorder="1" applyAlignment="1">
      <alignment horizontal="center" vertical="center"/>
    </xf>
    <xf numFmtId="179" fontId="11" fillId="0" borderId="2" xfId="0" applyNumberFormat="1" applyFont="1" applyFill="1" applyBorder="1">
      <alignment vertical="center"/>
    </xf>
    <xf numFmtId="179" fontId="11" fillId="0" borderId="2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9" borderId="2" xfId="0" applyNumberFormat="1" applyFont="1" applyFill="1" applyBorder="1">
      <alignment vertical="center"/>
    </xf>
    <xf numFmtId="179" fontId="9" fillId="8" borderId="2" xfId="0" applyNumberFormat="1" applyFont="1" applyFill="1" applyBorder="1">
      <alignment vertical="center"/>
    </xf>
    <xf numFmtId="179" fontId="9" fillId="0" borderId="2" xfId="0" applyNumberFormat="1" applyFont="1" applyFill="1" applyBorder="1">
      <alignment vertical="center"/>
    </xf>
    <xf numFmtId="179" fontId="9" fillId="8" borderId="2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 shrinkToFit="1"/>
    </xf>
    <xf numFmtId="10" fontId="4" fillId="5" borderId="3" xfId="0" applyNumberFormat="1" applyFont="1" applyFill="1" applyBorder="1" applyAlignment="1">
      <alignment horizontal="center" vertical="center"/>
    </xf>
    <xf numFmtId="10" fontId="4" fillId="5" borderId="3" xfId="0" applyNumberFormat="1" applyFont="1" applyFill="1" applyBorder="1">
      <alignment vertical="center"/>
    </xf>
    <xf numFmtId="0" fontId="16" fillId="0" borderId="9" xfId="0" applyFont="1" applyBorder="1" applyAlignment="1">
      <alignment horizontal="center" vertical="center"/>
    </xf>
    <xf numFmtId="10" fontId="19" fillId="11" borderId="9" xfId="0" applyNumberFormat="1" applyFont="1" applyFill="1" applyBorder="1" applyAlignment="1">
      <alignment horizontal="center" vertical="center"/>
    </xf>
    <xf numFmtId="10" fontId="4" fillId="5" borderId="9" xfId="0" applyNumberFormat="1" applyFont="1" applyFill="1" applyBorder="1">
      <alignment vertical="center"/>
    </xf>
    <xf numFmtId="0" fontId="4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13" borderId="32" xfId="0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182" fontId="25" fillId="0" borderId="37" xfId="0" applyNumberFormat="1" applyFont="1" applyBorder="1" applyAlignment="1">
      <alignment horizontal="center" vertical="center"/>
    </xf>
    <xf numFmtId="182" fontId="25" fillId="13" borderId="38" xfId="0" applyNumberFormat="1" applyFont="1" applyFill="1" applyBorder="1" applyAlignment="1">
      <alignment horizontal="center" vertical="center"/>
    </xf>
    <xf numFmtId="182" fontId="25" fillId="7" borderId="38" xfId="0" applyNumberFormat="1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Fill="1" applyBorder="1">
      <alignment vertical="center"/>
    </xf>
    <xf numFmtId="0" fontId="25" fillId="0" borderId="41" xfId="0" applyFont="1" applyFill="1" applyBorder="1" applyAlignment="1">
      <alignment horizontal="center" vertical="center"/>
    </xf>
    <xf numFmtId="182" fontId="25" fillId="0" borderId="41" xfId="0" applyNumberFormat="1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82" fontId="25" fillId="0" borderId="45" xfId="0" applyNumberFormat="1" applyFont="1" applyBorder="1" applyAlignment="1">
      <alignment horizontal="center" vertical="center"/>
    </xf>
    <xf numFmtId="182" fontId="25" fillId="13" borderId="1" xfId="0" applyNumberFormat="1" applyFont="1" applyFill="1" applyBorder="1" applyAlignment="1">
      <alignment horizontal="center" vertical="center"/>
    </xf>
    <xf numFmtId="182" fontId="25" fillId="7" borderId="1" xfId="0" applyNumberFormat="1" applyFont="1" applyFill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13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182" fontId="25" fillId="0" borderId="18" xfId="0" applyNumberFormat="1" applyFont="1" applyBorder="1" applyAlignment="1">
      <alignment horizontal="center" vertical="center"/>
    </xf>
    <xf numFmtId="182" fontId="25" fillId="13" borderId="2" xfId="0" applyNumberFormat="1" applyFont="1" applyFill="1" applyBorder="1" applyAlignment="1">
      <alignment horizontal="center" vertical="center"/>
    </xf>
    <xf numFmtId="182" fontId="25" fillId="7" borderId="2" xfId="0" applyNumberFormat="1" applyFont="1" applyFill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13" borderId="54" xfId="0" applyFont="1" applyFill="1" applyBorder="1" applyAlignment="1">
      <alignment horizontal="center" vertical="center"/>
    </xf>
    <xf numFmtId="0" fontId="25" fillId="7" borderId="54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183" fontId="25" fillId="0" borderId="57" xfId="0" applyNumberFormat="1" applyFont="1" applyBorder="1" applyAlignment="1">
      <alignment horizontal="center" vertical="center"/>
    </xf>
    <xf numFmtId="183" fontId="25" fillId="13" borderId="58" xfId="0" applyNumberFormat="1" applyFont="1" applyFill="1" applyBorder="1" applyAlignment="1">
      <alignment horizontal="center" vertical="center"/>
    </xf>
    <xf numFmtId="183" fontId="25" fillId="7" borderId="58" xfId="0" applyNumberFormat="1" applyFont="1" applyFill="1" applyBorder="1" applyAlignment="1">
      <alignment horizontal="center" vertical="center"/>
    </xf>
    <xf numFmtId="182" fontId="26" fillId="0" borderId="37" xfId="0" applyNumberFormat="1" applyFont="1" applyBorder="1" applyAlignment="1">
      <alignment horizontal="center" vertical="center"/>
    </xf>
    <xf numFmtId="182" fontId="26" fillId="13" borderId="38" xfId="0" applyNumberFormat="1" applyFont="1" applyFill="1" applyBorder="1" applyAlignment="1">
      <alignment horizontal="center" vertical="center"/>
    </xf>
    <xf numFmtId="182" fontId="26" fillId="7" borderId="38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82" fontId="35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82" fontId="33" fillId="0" borderId="0" xfId="0" applyNumberFormat="1" applyFont="1" applyAlignment="1">
      <alignment horizontal="center" vertical="center" wrapText="1"/>
    </xf>
    <xf numFmtId="0" fontId="25" fillId="0" borderId="28" xfId="0" applyFont="1" applyBorder="1" applyAlignment="1">
      <alignment vertical="center" textRotation="255"/>
    </xf>
    <xf numFmtId="0" fontId="25" fillId="0" borderId="42" xfId="0" applyFont="1" applyBorder="1" applyAlignment="1">
      <alignment vertical="center" textRotation="255"/>
    </xf>
    <xf numFmtId="0" fontId="25" fillId="0" borderId="34" xfId="0" applyFont="1" applyBorder="1" applyAlignment="1">
      <alignment vertical="center" textRotation="255"/>
    </xf>
    <xf numFmtId="0" fontId="25" fillId="0" borderId="29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14" borderId="51" xfId="0" applyFont="1" applyFill="1" applyBorder="1" applyAlignment="1">
      <alignment horizontal="center" vertical="center" wrapText="1"/>
    </xf>
    <xf numFmtId="0" fontId="25" fillId="14" borderId="43" xfId="0" applyFont="1" applyFill="1" applyBorder="1" applyAlignment="1">
      <alignment horizontal="center" vertical="center" wrapText="1"/>
    </xf>
    <xf numFmtId="0" fontId="25" fillId="14" borderId="47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19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0" fontId="23" fillId="12" borderId="22" xfId="0" applyFont="1" applyFill="1" applyBorder="1" applyAlignment="1">
      <alignment horizontal="center" vertical="center"/>
    </xf>
    <xf numFmtId="0" fontId="23" fillId="12" borderId="23" xfId="0" applyFont="1" applyFill="1" applyBorder="1" applyAlignment="1">
      <alignment horizontal="center" vertical="center"/>
    </xf>
    <xf numFmtId="0" fontId="24" fillId="12" borderId="16" xfId="0" applyFont="1" applyFill="1" applyBorder="1" applyAlignment="1">
      <alignment horizontal="center" vertical="center"/>
    </xf>
    <xf numFmtId="0" fontId="24" fillId="12" borderId="17" xfId="0" applyFont="1" applyFill="1" applyBorder="1" applyAlignment="1">
      <alignment horizontal="center" vertical="center"/>
    </xf>
    <xf numFmtId="0" fontId="24" fillId="12" borderId="18" xfId="0" applyFont="1" applyFill="1" applyBorder="1" applyAlignment="1">
      <alignment horizontal="center" vertical="center"/>
    </xf>
    <xf numFmtId="0" fontId="24" fillId="12" borderId="19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4" fillId="12" borderId="20" xfId="0" applyFont="1" applyFill="1" applyBorder="1" applyAlignment="1">
      <alignment horizontal="center" vertical="center"/>
    </xf>
    <xf numFmtId="0" fontId="24" fillId="12" borderId="21" xfId="0" applyFont="1" applyFill="1" applyBorder="1" applyAlignment="1">
      <alignment horizontal="center" vertical="center"/>
    </xf>
    <xf numFmtId="0" fontId="24" fillId="12" borderId="22" xfId="0" applyFont="1" applyFill="1" applyBorder="1" applyAlignment="1">
      <alignment horizontal="center" vertical="center"/>
    </xf>
    <xf numFmtId="0" fontId="24" fillId="12" borderId="23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shrinkToFit="1"/>
    </xf>
    <xf numFmtId="20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/>
    </xf>
    <xf numFmtId="20" fontId="1" fillId="0" borderId="6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20" fontId="5" fillId="0" borderId="3" xfId="0" applyNumberFormat="1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5" borderId="3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 wrapText="1"/>
    </xf>
    <xf numFmtId="20" fontId="5" fillId="0" borderId="15" xfId="0" applyNumberFormat="1" applyFont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20" fontId="5" fillId="0" borderId="2" xfId="0" applyNumberFormat="1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5" borderId="2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20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4" fillId="5" borderId="3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20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left" vertical="center"/>
    </xf>
    <xf numFmtId="0" fontId="14" fillId="8" borderId="4" xfId="0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4" fillId="8" borderId="2" xfId="0" applyFont="1" applyFill="1" applyBorder="1" applyAlignment="1">
      <alignment horizontal="left" vertical="center"/>
    </xf>
    <xf numFmtId="0" fontId="14" fillId="8" borderId="5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center" vertical="center" wrapText="1" shrinkToFit="1"/>
    </xf>
    <xf numFmtId="0" fontId="9" fillId="10" borderId="4" xfId="0" applyFont="1" applyFill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9" fillId="10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5"/>
  <sheetViews>
    <sheetView topLeftCell="A34" workbookViewId="0">
      <selection activeCell="B47" sqref="B47:V52"/>
    </sheetView>
  </sheetViews>
  <sheetFormatPr defaultRowHeight="13.5" x14ac:dyDescent="0.15"/>
  <sheetData>
    <row r="1" spans="2:22" ht="13.5" customHeight="1" x14ac:dyDescent="0.15">
      <c r="B1" s="227" t="s">
        <v>396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2:22" x14ac:dyDescent="0.15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2:22" x14ac:dyDescent="0.15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2:22" x14ac:dyDescent="0.15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2:22" x14ac:dyDescent="0.15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</row>
    <row r="6" spans="2:22" x14ac:dyDescent="0.15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</row>
    <row r="7" spans="2:22" x14ac:dyDescent="0.15"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</row>
    <row r="8" spans="2:22" x14ac:dyDescent="0.15"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</row>
    <row r="9" spans="2:22" x14ac:dyDescent="0.15"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</row>
    <row r="10" spans="2:22" x14ac:dyDescent="0.15"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</row>
    <row r="11" spans="2:22" x14ac:dyDescent="0.15"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</row>
    <row r="12" spans="2:22" x14ac:dyDescent="0.15">
      <c r="B12" s="228">
        <v>0.878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</row>
    <row r="13" spans="2:22" x14ac:dyDescent="0.15"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</row>
    <row r="14" spans="2:22" x14ac:dyDescent="0.15"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</row>
    <row r="15" spans="2:22" x14ac:dyDescent="0.15"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</row>
    <row r="16" spans="2:22" x14ac:dyDescent="0.15"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</row>
    <row r="17" spans="2:22" x14ac:dyDescent="0.15"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</row>
    <row r="18" spans="2:22" x14ac:dyDescent="0.15"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</row>
    <row r="19" spans="2:22" x14ac:dyDescent="0.15"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</row>
    <row r="20" spans="2:22" x14ac:dyDescent="0.15"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</row>
    <row r="21" spans="2:22" x14ac:dyDescent="0.15"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</row>
    <row r="22" spans="2:22" x14ac:dyDescent="0.15"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</row>
    <row r="23" spans="2:22" x14ac:dyDescent="0.15"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</row>
    <row r="24" spans="2:22" x14ac:dyDescent="0.15"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</row>
    <row r="25" spans="2:22" x14ac:dyDescent="0.15"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</row>
    <row r="26" spans="2:22" x14ac:dyDescent="0.15"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</row>
    <row r="27" spans="2:22" x14ac:dyDescent="0.15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</row>
    <row r="28" spans="2:22" x14ac:dyDescent="0.15"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</row>
    <row r="29" spans="2:22" x14ac:dyDescent="0.15"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</row>
    <row r="30" spans="2:22" x14ac:dyDescent="0.15"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</row>
    <row r="31" spans="2:22" x14ac:dyDescent="0.15"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</row>
    <row r="32" spans="2:22" x14ac:dyDescent="0.15"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</row>
    <row r="33" spans="2:22" ht="48.75" customHeight="1" x14ac:dyDescent="0.15"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</row>
    <row r="34" spans="2:22" x14ac:dyDescent="0.15">
      <c r="B34" s="229" t="s">
        <v>397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</row>
    <row r="35" spans="2:22" x14ac:dyDescent="0.15"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</row>
    <row r="36" spans="2:22" x14ac:dyDescent="0.1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</row>
    <row r="37" spans="2:22" x14ac:dyDescent="0.15"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</row>
    <row r="38" spans="2:22" x14ac:dyDescent="0.15"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</row>
    <row r="39" spans="2:22" x14ac:dyDescent="0.15"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</row>
    <row r="40" spans="2:22" ht="39" customHeight="1" x14ac:dyDescent="0.15"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</row>
    <row r="41" spans="2:22" x14ac:dyDescent="0.15">
      <c r="B41" s="230" t="s">
        <v>398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</row>
    <row r="42" spans="2:22" x14ac:dyDescent="0.15"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</row>
    <row r="43" spans="2:22" x14ac:dyDescent="0.15"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</row>
    <row r="44" spans="2:22" x14ac:dyDescent="0.15"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</row>
    <row r="45" spans="2:22" x14ac:dyDescent="0.15"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</row>
    <row r="46" spans="2:22" x14ac:dyDescent="0.15"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</row>
    <row r="47" spans="2:22" x14ac:dyDescent="0.15">
      <c r="B47" s="231">
        <v>0.122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</row>
    <row r="48" spans="2:22" x14ac:dyDescent="0.15"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</row>
    <row r="49" spans="2:22" x14ac:dyDescent="0.15"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</row>
    <row r="50" spans="2:22" x14ac:dyDescent="0.15"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</row>
    <row r="51" spans="2:22" x14ac:dyDescent="0.15"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</row>
    <row r="52" spans="2:22" x14ac:dyDescent="0.15"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</row>
    <row r="53" spans="2:22" x14ac:dyDescent="0.15">
      <c r="B53" s="226" t="s">
        <v>399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</row>
    <row r="54" spans="2:22" x14ac:dyDescent="0.15"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</row>
    <row r="55" spans="2:22" x14ac:dyDescent="0.15"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</row>
  </sheetData>
  <mergeCells count="6">
    <mergeCell ref="B53:V55"/>
    <mergeCell ref="B1:V11"/>
    <mergeCell ref="B12:V33"/>
    <mergeCell ref="B34:V39"/>
    <mergeCell ref="B41:V46"/>
    <mergeCell ref="B47:V52"/>
  </mergeCells>
  <phoneticPr fontId="2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6"/>
  <sheetViews>
    <sheetView view="pageLayout" topLeftCell="I77" zoomScale="75" zoomScaleNormal="100" zoomScalePageLayoutView="75" workbookViewId="0">
      <selection sqref="A1:Q19"/>
    </sheetView>
  </sheetViews>
  <sheetFormatPr defaultColWidth="1" defaultRowHeight="18.75" x14ac:dyDescent="0.15"/>
  <cols>
    <col min="1" max="1" width="4.75" customWidth="1"/>
    <col min="2" max="2" width="7.75" customWidth="1"/>
    <col min="3" max="4" width="15.625" style="180" customWidth="1"/>
    <col min="5" max="7" width="34.375" style="180" customWidth="1"/>
    <col min="8" max="8" width="34" style="180" customWidth="1"/>
    <col min="9" max="9" width="20.625" customWidth="1"/>
    <col min="10" max="10" width="8.75" customWidth="1"/>
    <col min="11" max="12" width="15.625" customWidth="1"/>
    <col min="13" max="16" width="30.75" customWidth="1"/>
    <col min="257" max="257" width="4.75" customWidth="1"/>
    <col min="258" max="258" width="7.75" customWidth="1"/>
    <col min="259" max="260" width="15.625" customWidth="1"/>
    <col min="261" max="263" width="34.375" customWidth="1"/>
    <col min="264" max="264" width="34" customWidth="1"/>
    <col min="265" max="265" width="20.625" customWidth="1"/>
    <col min="266" max="266" width="8.75" customWidth="1"/>
    <col min="267" max="268" width="15.625" customWidth="1"/>
    <col min="269" max="272" width="30.75" customWidth="1"/>
    <col min="513" max="513" width="4.75" customWidth="1"/>
    <col min="514" max="514" width="7.75" customWidth="1"/>
    <col min="515" max="516" width="15.625" customWidth="1"/>
    <col min="517" max="519" width="34.375" customWidth="1"/>
    <col min="520" max="520" width="34" customWidth="1"/>
    <col min="521" max="521" width="20.625" customWidth="1"/>
    <col min="522" max="522" width="8.75" customWidth="1"/>
    <col min="523" max="524" width="15.625" customWidth="1"/>
    <col min="525" max="528" width="30.75" customWidth="1"/>
    <col min="769" max="769" width="4.75" customWidth="1"/>
    <col min="770" max="770" width="7.75" customWidth="1"/>
    <col min="771" max="772" width="15.625" customWidth="1"/>
    <col min="773" max="775" width="34.375" customWidth="1"/>
    <col min="776" max="776" width="34" customWidth="1"/>
    <col min="777" max="777" width="20.625" customWidth="1"/>
    <col min="778" max="778" width="8.75" customWidth="1"/>
    <col min="779" max="780" width="15.625" customWidth="1"/>
    <col min="781" max="784" width="30.75" customWidth="1"/>
    <col min="1025" max="1025" width="4.75" customWidth="1"/>
    <col min="1026" max="1026" width="7.75" customWidth="1"/>
    <col min="1027" max="1028" width="15.625" customWidth="1"/>
    <col min="1029" max="1031" width="34.375" customWidth="1"/>
    <col min="1032" max="1032" width="34" customWidth="1"/>
    <col min="1033" max="1033" width="20.625" customWidth="1"/>
    <col min="1034" max="1034" width="8.75" customWidth="1"/>
    <col min="1035" max="1036" width="15.625" customWidth="1"/>
    <col min="1037" max="1040" width="30.75" customWidth="1"/>
    <col min="1281" max="1281" width="4.75" customWidth="1"/>
    <col min="1282" max="1282" width="7.75" customWidth="1"/>
    <col min="1283" max="1284" width="15.625" customWidth="1"/>
    <col min="1285" max="1287" width="34.375" customWidth="1"/>
    <col min="1288" max="1288" width="34" customWidth="1"/>
    <col min="1289" max="1289" width="20.625" customWidth="1"/>
    <col min="1290" max="1290" width="8.75" customWidth="1"/>
    <col min="1291" max="1292" width="15.625" customWidth="1"/>
    <col min="1293" max="1296" width="30.75" customWidth="1"/>
    <col min="1537" max="1537" width="4.75" customWidth="1"/>
    <col min="1538" max="1538" width="7.75" customWidth="1"/>
    <col min="1539" max="1540" width="15.625" customWidth="1"/>
    <col min="1541" max="1543" width="34.375" customWidth="1"/>
    <col min="1544" max="1544" width="34" customWidth="1"/>
    <col min="1545" max="1545" width="20.625" customWidth="1"/>
    <col min="1546" max="1546" width="8.75" customWidth="1"/>
    <col min="1547" max="1548" width="15.625" customWidth="1"/>
    <col min="1549" max="1552" width="30.75" customWidth="1"/>
    <col min="1793" max="1793" width="4.75" customWidth="1"/>
    <col min="1794" max="1794" width="7.75" customWidth="1"/>
    <col min="1795" max="1796" width="15.625" customWidth="1"/>
    <col min="1797" max="1799" width="34.375" customWidth="1"/>
    <col min="1800" max="1800" width="34" customWidth="1"/>
    <col min="1801" max="1801" width="20.625" customWidth="1"/>
    <col min="1802" max="1802" width="8.75" customWidth="1"/>
    <col min="1803" max="1804" width="15.625" customWidth="1"/>
    <col min="1805" max="1808" width="30.75" customWidth="1"/>
    <col min="2049" max="2049" width="4.75" customWidth="1"/>
    <col min="2050" max="2050" width="7.75" customWidth="1"/>
    <col min="2051" max="2052" width="15.625" customWidth="1"/>
    <col min="2053" max="2055" width="34.375" customWidth="1"/>
    <col min="2056" max="2056" width="34" customWidth="1"/>
    <col min="2057" max="2057" width="20.625" customWidth="1"/>
    <col min="2058" max="2058" width="8.75" customWidth="1"/>
    <col min="2059" max="2060" width="15.625" customWidth="1"/>
    <col min="2061" max="2064" width="30.75" customWidth="1"/>
    <col min="2305" max="2305" width="4.75" customWidth="1"/>
    <col min="2306" max="2306" width="7.75" customWidth="1"/>
    <col min="2307" max="2308" width="15.625" customWidth="1"/>
    <col min="2309" max="2311" width="34.375" customWidth="1"/>
    <col min="2312" max="2312" width="34" customWidth="1"/>
    <col min="2313" max="2313" width="20.625" customWidth="1"/>
    <col min="2314" max="2314" width="8.75" customWidth="1"/>
    <col min="2315" max="2316" width="15.625" customWidth="1"/>
    <col min="2317" max="2320" width="30.75" customWidth="1"/>
    <col min="2561" max="2561" width="4.75" customWidth="1"/>
    <col min="2562" max="2562" width="7.75" customWidth="1"/>
    <col min="2563" max="2564" width="15.625" customWidth="1"/>
    <col min="2565" max="2567" width="34.375" customWidth="1"/>
    <col min="2568" max="2568" width="34" customWidth="1"/>
    <col min="2569" max="2569" width="20.625" customWidth="1"/>
    <col min="2570" max="2570" width="8.75" customWidth="1"/>
    <col min="2571" max="2572" width="15.625" customWidth="1"/>
    <col min="2573" max="2576" width="30.75" customWidth="1"/>
    <col min="2817" max="2817" width="4.75" customWidth="1"/>
    <col min="2818" max="2818" width="7.75" customWidth="1"/>
    <col min="2819" max="2820" width="15.625" customWidth="1"/>
    <col min="2821" max="2823" width="34.375" customWidth="1"/>
    <col min="2824" max="2824" width="34" customWidth="1"/>
    <col min="2825" max="2825" width="20.625" customWidth="1"/>
    <col min="2826" max="2826" width="8.75" customWidth="1"/>
    <col min="2827" max="2828" width="15.625" customWidth="1"/>
    <col min="2829" max="2832" width="30.75" customWidth="1"/>
    <col min="3073" max="3073" width="4.75" customWidth="1"/>
    <col min="3074" max="3074" width="7.75" customWidth="1"/>
    <col min="3075" max="3076" width="15.625" customWidth="1"/>
    <col min="3077" max="3079" width="34.375" customWidth="1"/>
    <col min="3080" max="3080" width="34" customWidth="1"/>
    <col min="3081" max="3081" width="20.625" customWidth="1"/>
    <col min="3082" max="3082" width="8.75" customWidth="1"/>
    <col min="3083" max="3084" width="15.625" customWidth="1"/>
    <col min="3085" max="3088" width="30.75" customWidth="1"/>
    <col min="3329" max="3329" width="4.75" customWidth="1"/>
    <col min="3330" max="3330" width="7.75" customWidth="1"/>
    <col min="3331" max="3332" width="15.625" customWidth="1"/>
    <col min="3333" max="3335" width="34.375" customWidth="1"/>
    <col min="3336" max="3336" width="34" customWidth="1"/>
    <col min="3337" max="3337" width="20.625" customWidth="1"/>
    <col min="3338" max="3338" width="8.75" customWidth="1"/>
    <col min="3339" max="3340" width="15.625" customWidth="1"/>
    <col min="3341" max="3344" width="30.75" customWidth="1"/>
    <col min="3585" max="3585" width="4.75" customWidth="1"/>
    <col min="3586" max="3586" width="7.75" customWidth="1"/>
    <col min="3587" max="3588" width="15.625" customWidth="1"/>
    <col min="3589" max="3591" width="34.375" customWidth="1"/>
    <col min="3592" max="3592" width="34" customWidth="1"/>
    <col min="3593" max="3593" width="20.625" customWidth="1"/>
    <col min="3594" max="3594" width="8.75" customWidth="1"/>
    <col min="3595" max="3596" width="15.625" customWidth="1"/>
    <col min="3597" max="3600" width="30.75" customWidth="1"/>
    <col min="3841" max="3841" width="4.75" customWidth="1"/>
    <col min="3842" max="3842" width="7.75" customWidth="1"/>
    <col min="3843" max="3844" width="15.625" customWidth="1"/>
    <col min="3845" max="3847" width="34.375" customWidth="1"/>
    <col min="3848" max="3848" width="34" customWidth="1"/>
    <col min="3849" max="3849" width="20.625" customWidth="1"/>
    <col min="3850" max="3850" width="8.75" customWidth="1"/>
    <col min="3851" max="3852" width="15.625" customWidth="1"/>
    <col min="3853" max="3856" width="30.75" customWidth="1"/>
    <col min="4097" max="4097" width="4.75" customWidth="1"/>
    <col min="4098" max="4098" width="7.75" customWidth="1"/>
    <col min="4099" max="4100" width="15.625" customWidth="1"/>
    <col min="4101" max="4103" width="34.375" customWidth="1"/>
    <col min="4104" max="4104" width="34" customWidth="1"/>
    <col min="4105" max="4105" width="20.625" customWidth="1"/>
    <col min="4106" max="4106" width="8.75" customWidth="1"/>
    <col min="4107" max="4108" width="15.625" customWidth="1"/>
    <col min="4109" max="4112" width="30.75" customWidth="1"/>
    <col min="4353" max="4353" width="4.75" customWidth="1"/>
    <col min="4354" max="4354" width="7.75" customWidth="1"/>
    <col min="4355" max="4356" width="15.625" customWidth="1"/>
    <col min="4357" max="4359" width="34.375" customWidth="1"/>
    <col min="4360" max="4360" width="34" customWidth="1"/>
    <col min="4361" max="4361" width="20.625" customWidth="1"/>
    <col min="4362" max="4362" width="8.75" customWidth="1"/>
    <col min="4363" max="4364" width="15.625" customWidth="1"/>
    <col min="4365" max="4368" width="30.75" customWidth="1"/>
    <col min="4609" max="4609" width="4.75" customWidth="1"/>
    <col min="4610" max="4610" width="7.75" customWidth="1"/>
    <col min="4611" max="4612" width="15.625" customWidth="1"/>
    <col min="4613" max="4615" width="34.375" customWidth="1"/>
    <col min="4616" max="4616" width="34" customWidth="1"/>
    <col min="4617" max="4617" width="20.625" customWidth="1"/>
    <col min="4618" max="4618" width="8.75" customWidth="1"/>
    <col min="4619" max="4620" width="15.625" customWidth="1"/>
    <col min="4621" max="4624" width="30.75" customWidth="1"/>
    <col min="4865" max="4865" width="4.75" customWidth="1"/>
    <col min="4866" max="4866" width="7.75" customWidth="1"/>
    <col min="4867" max="4868" width="15.625" customWidth="1"/>
    <col min="4869" max="4871" width="34.375" customWidth="1"/>
    <col min="4872" max="4872" width="34" customWidth="1"/>
    <col min="4873" max="4873" width="20.625" customWidth="1"/>
    <col min="4874" max="4874" width="8.75" customWidth="1"/>
    <col min="4875" max="4876" width="15.625" customWidth="1"/>
    <col min="4877" max="4880" width="30.75" customWidth="1"/>
    <col min="5121" max="5121" width="4.75" customWidth="1"/>
    <col min="5122" max="5122" width="7.75" customWidth="1"/>
    <col min="5123" max="5124" width="15.625" customWidth="1"/>
    <col min="5125" max="5127" width="34.375" customWidth="1"/>
    <col min="5128" max="5128" width="34" customWidth="1"/>
    <col min="5129" max="5129" width="20.625" customWidth="1"/>
    <col min="5130" max="5130" width="8.75" customWidth="1"/>
    <col min="5131" max="5132" width="15.625" customWidth="1"/>
    <col min="5133" max="5136" width="30.75" customWidth="1"/>
    <col min="5377" max="5377" width="4.75" customWidth="1"/>
    <col min="5378" max="5378" width="7.75" customWidth="1"/>
    <col min="5379" max="5380" width="15.625" customWidth="1"/>
    <col min="5381" max="5383" width="34.375" customWidth="1"/>
    <col min="5384" max="5384" width="34" customWidth="1"/>
    <col min="5385" max="5385" width="20.625" customWidth="1"/>
    <col min="5386" max="5386" width="8.75" customWidth="1"/>
    <col min="5387" max="5388" width="15.625" customWidth="1"/>
    <col min="5389" max="5392" width="30.75" customWidth="1"/>
    <col min="5633" max="5633" width="4.75" customWidth="1"/>
    <col min="5634" max="5634" width="7.75" customWidth="1"/>
    <col min="5635" max="5636" width="15.625" customWidth="1"/>
    <col min="5637" max="5639" width="34.375" customWidth="1"/>
    <col min="5640" max="5640" width="34" customWidth="1"/>
    <col min="5641" max="5641" width="20.625" customWidth="1"/>
    <col min="5642" max="5642" width="8.75" customWidth="1"/>
    <col min="5643" max="5644" width="15.625" customWidth="1"/>
    <col min="5645" max="5648" width="30.75" customWidth="1"/>
    <col min="5889" max="5889" width="4.75" customWidth="1"/>
    <col min="5890" max="5890" width="7.75" customWidth="1"/>
    <col min="5891" max="5892" width="15.625" customWidth="1"/>
    <col min="5893" max="5895" width="34.375" customWidth="1"/>
    <col min="5896" max="5896" width="34" customWidth="1"/>
    <col min="5897" max="5897" width="20.625" customWidth="1"/>
    <col min="5898" max="5898" width="8.75" customWidth="1"/>
    <col min="5899" max="5900" width="15.625" customWidth="1"/>
    <col min="5901" max="5904" width="30.75" customWidth="1"/>
    <col min="6145" max="6145" width="4.75" customWidth="1"/>
    <col min="6146" max="6146" width="7.75" customWidth="1"/>
    <col min="6147" max="6148" width="15.625" customWidth="1"/>
    <col min="6149" max="6151" width="34.375" customWidth="1"/>
    <col min="6152" max="6152" width="34" customWidth="1"/>
    <col min="6153" max="6153" width="20.625" customWidth="1"/>
    <col min="6154" max="6154" width="8.75" customWidth="1"/>
    <col min="6155" max="6156" width="15.625" customWidth="1"/>
    <col min="6157" max="6160" width="30.75" customWidth="1"/>
    <col min="6401" max="6401" width="4.75" customWidth="1"/>
    <col min="6402" max="6402" width="7.75" customWidth="1"/>
    <col min="6403" max="6404" width="15.625" customWidth="1"/>
    <col min="6405" max="6407" width="34.375" customWidth="1"/>
    <col min="6408" max="6408" width="34" customWidth="1"/>
    <col min="6409" max="6409" width="20.625" customWidth="1"/>
    <col min="6410" max="6410" width="8.75" customWidth="1"/>
    <col min="6411" max="6412" width="15.625" customWidth="1"/>
    <col min="6413" max="6416" width="30.75" customWidth="1"/>
    <col min="6657" max="6657" width="4.75" customWidth="1"/>
    <col min="6658" max="6658" width="7.75" customWidth="1"/>
    <col min="6659" max="6660" width="15.625" customWidth="1"/>
    <col min="6661" max="6663" width="34.375" customWidth="1"/>
    <col min="6664" max="6664" width="34" customWidth="1"/>
    <col min="6665" max="6665" width="20.625" customWidth="1"/>
    <col min="6666" max="6666" width="8.75" customWidth="1"/>
    <col min="6667" max="6668" width="15.625" customWidth="1"/>
    <col min="6669" max="6672" width="30.75" customWidth="1"/>
    <col min="6913" max="6913" width="4.75" customWidth="1"/>
    <col min="6914" max="6914" width="7.75" customWidth="1"/>
    <col min="6915" max="6916" width="15.625" customWidth="1"/>
    <col min="6917" max="6919" width="34.375" customWidth="1"/>
    <col min="6920" max="6920" width="34" customWidth="1"/>
    <col min="6921" max="6921" width="20.625" customWidth="1"/>
    <col min="6922" max="6922" width="8.75" customWidth="1"/>
    <col min="6923" max="6924" width="15.625" customWidth="1"/>
    <col min="6925" max="6928" width="30.75" customWidth="1"/>
    <col min="7169" max="7169" width="4.75" customWidth="1"/>
    <col min="7170" max="7170" width="7.75" customWidth="1"/>
    <col min="7171" max="7172" width="15.625" customWidth="1"/>
    <col min="7173" max="7175" width="34.375" customWidth="1"/>
    <col min="7176" max="7176" width="34" customWidth="1"/>
    <col min="7177" max="7177" width="20.625" customWidth="1"/>
    <col min="7178" max="7178" width="8.75" customWidth="1"/>
    <col min="7179" max="7180" width="15.625" customWidth="1"/>
    <col min="7181" max="7184" width="30.75" customWidth="1"/>
    <col min="7425" max="7425" width="4.75" customWidth="1"/>
    <col min="7426" max="7426" width="7.75" customWidth="1"/>
    <col min="7427" max="7428" width="15.625" customWidth="1"/>
    <col min="7429" max="7431" width="34.375" customWidth="1"/>
    <col min="7432" max="7432" width="34" customWidth="1"/>
    <col min="7433" max="7433" width="20.625" customWidth="1"/>
    <col min="7434" max="7434" width="8.75" customWidth="1"/>
    <col min="7435" max="7436" width="15.625" customWidth="1"/>
    <col min="7437" max="7440" width="30.75" customWidth="1"/>
    <col min="7681" max="7681" width="4.75" customWidth="1"/>
    <col min="7682" max="7682" width="7.75" customWidth="1"/>
    <col min="7683" max="7684" width="15.625" customWidth="1"/>
    <col min="7685" max="7687" width="34.375" customWidth="1"/>
    <col min="7688" max="7688" width="34" customWidth="1"/>
    <col min="7689" max="7689" width="20.625" customWidth="1"/>
    <col min="7690" max="7690" width="8.75" customWidth="1"/>
    <col min="7691" max="7692" width="15.625" customWidth="1"/>
    <col min="7693" max="7696" width="30.75" customWidth="1"/>
    <col min="7937" max="7937" width="4.75" customWidth="1"/>
    <col min="7938" max="7938" width="7.75" customWidth="1"/>
    <col min="7939" max="7940" width="15.625" customWidth="1"/>
    <col min="7941" max="7943" width="34.375" customWidth="1"/>
    <col min="7944" max="7944" width="34" customWidth="1"/>
    <col min="7945" max="7945" width="20.625" customWidth="1"/>
    <col min="7946" max="7946" width="8.75" customWidth="1"/>
    <col min="7947" max="7948" width="15.625" customWidth="1"/>
    <col min="7949" max="7952" width="30.75" customWidth="1"/>
    <col min="8193" max="8193" width="4.75" customWidth="1"/>
    <col min="8194" max="8194" width="7.75" customWidth="1"/>
    <col min="8195" max="8196" width="15.625" customWidth="1"/>
    <col min="8197" max="8199" width="34.375" customWidth="1"/>
    <col min="8200" max="8200" width="34" customWidth="1"/>
    <col min="8201" max="8201" width="20.625" customWidth="1"/>
    <col min="8202" max="8202" width="8.75" customWidth="1"/>
    <col min="8203" max="8204" width="15.625" customWidth="1"/>
    <col min="8205" max="8208" width="30.75" customWidth="1"/>
    <col min="8449" max="8449" width="4.75" customWidth="1"/>
    <col min="8450" max="8450" width="7.75" customWidth="1"/>
    <col min="8451" max="8452" width="15.625" customWidth="1"/>
    <col min="8453" max="8455" width="34.375" customWidth="1"/>
    <col min="8456" max="8456" width="34" customWidth="1"/>
    <col min="8457" max="8457" width="20.625" customWidth="1"/>
    <col min="8458" max="8458" width="8.75" customWidth="1"/>
    <col min="8459" max="8460" width="15.625" customWidth="1"/>
    <col min="8461" max="8464" width="30.75" customWidth="1"/>
    <col min="8705" max="8705" width="4.75" customWidth="1"/>
    <col min="8706" max="8706" width="7.75" customWidth="1"/>
    <col min="8707" max="8708" width="15.625" customWidth="1"/>
    <col min="8709" max="8711" width="34.375" customWidth="1"/>
    <col min="8712" max="8712" width="34" customWidth="1"/>
    <col min="8713" max="8713" width="20.625" customWidth="1"/>
    <col min="8714" max="8714" width="8.75" customWidth="1"/>
    <col min="8715" max="8716" width="15.625" customWidth="1"/>
    <col min="8717" max="8720" width="30.75" customWidth="1"/>
    <col min="8961" max="8961" width="4.75" customWidth="1"/>
    <col min="8962" max="8962" width="7.75" customWidth="1"/>
    <col min="8963" max="8964" width="15.625" customWidth="1"/>
    <col min="8965" max="8967" width="34.375" customWidth="1"/>
    <col min="8968" max="8968" width="34" customWidth="1"/>
    <col min="8969" max="8969" width="20.625" customWidth="1"/>
    <col min="8970" max="8970" width="8.75" customWidth="1"/>
    <col min="8971" max="8972" width="15.625" customWidth="1"/>
    <col min="8973" max="8976" width="30.75" customWidth="1"/>
    <col min="9217" max="9217" width="4.75" customWidth="1"/>
    <col min="9218" max="9218" width="7.75" customWidth="1"/>
    <col min="9219" max="9220" width="15.625" customWidth="1"/>
    <col min="9221" max="9223" width="34.375" customWidth="1"/>
    <col min="9224" max="9224" width="34" customWidth="1"/>
    <col min="9225" max="9225" width="20.625" customWidth="1"/>
    <col min="9226" max="9226" width="8.75" customWidth="1"/>
    <col min="9227" max="9228" width="15.625" customWidth="1"/>
    <col min="9229" max="9232" width="30.75" customWidth="1"/>
    <col min="9473" max="9473" width="4.75" customWidth="1"/>
    <col min="9474" max="9474" width="7.75" customWidth="1"/>
    <col min="9475" max="9476" width="15.625" customWidth="1"/>
    <col min="9477" max="9479" width="34.375" customWidth="1"/>
    <col min="9480" max="9480" width="34" customWidth="1"/>
    <col min="9481" max="9481" width="20.625" customWidth="1"/>
    <col min="9482" max="9482" width="8.75" customWidth="1"/>
    <col min="9483" max="9484" width="15.625" customWidth="1"/>
    <col min="9485" max="9488" width="30.75" customWidth="1"/>
    <col min="9729" max="9729" width="4.75" customWidth="1"/>
    <col min="9730" max="9730" width="7.75" customWidth="1"/>
    <col min="9731" max="9732" width="15.625" customWidth="1"/>
    <col min="9733" max="9735" width="34.375" customWidth="1"/>
    <col min="9736" max="9736" width="34" customWidth="1"/>
    <col min="9737" max="9737" width="20.625" customWidth="1"/>
    <col min="9738" max="9738" width="8.75" customWidth="1"/>
    <col min="9739" max="9740" width="15.625" customWidth="1"/>
    <col min="9741" max="9744" width="30.75" customWidth="1"/>
    <col min="9985" max="9985" width="4.75" customWidth="1"/>
    <col min="9986" max="9986" width="7.75" customWidth="1"/>
    <col min="9987" max="9988" width="15.625" customWidth="1"/>
    <col min="9989" max="9991" width="34.375" customWidth="1"/>
    <col min="9992" max="9992" width="34" customWidth="1"/>
    <col min="9993" max="9993" width="20.625" customWidth="1"/>
    <col min="9994" max="9994" width="8.75" customWidth="1"/>
    <col min="9995" max="9996" width="15.625" customWidth="1"/>
    <col min="9997" max="10000" width="30.75" customWidth="1"/>
    <col min="10241" max="10241" width="4.75" customWidth="1"/>
    <col min="10242" max="10242" width="7.75" customWidth="1"/>
    <col min="10243" max="10244" width="15.625" customWidth="1"/>
    <col min="10245" max="10247" width="34.375" customWidth="1"/>
    <col min="10248" max="10248" width="34" customWidth="1"/>
    <col min="10249" max="10249" width="20.625" customWidth="1"/>
    <col min="10250" max="10250" width="8.75" customWidth="1"/>
    <col min="10251" max="10252" width="15.625" customWidth="1"/>
    <col min="10253" max="10256" width="30.75" customWidth="1"/>
    <col min="10497" max="10497" width="4.75" customWidth="1"/>
    <col min="10498" max="10498" width="7.75" customWidth="1"/>
    <col min="10499" max="10500" width="15.625" customWidth="1"/>
    <col min="10501" max="10503" width="34.375" customWidth="1"/>
    <col min="10504" max="10504" width="34" customWidth="1"/>
    <col min="10505" max="10505" width="20.625" customWidth="1"/>
    <col min="10506" max="10506" width="8.75" customWidth="1"/>
    <col min="10507" max="10508" width="15.625" customWidth="1"/>
    <col min="10509" max="10512" width="30.75" customWidth="1"/>
    <col min="10753" max="10753" width="4.75" customWidth="1"/>
    <col min="10754" max="10754" width="7.75" customWidth="1"/>
    <col min="10755" max="10756" width="15.625" customWidth="1"/>
    <col min="10757" max="10759" width="34.375" customWidth="1"/>
    <col min="10760" max="10760" width="34" customWidth="1"/>
    <col min="10761" max="10761" width="20.625" customWidth="1"/>
    <col min="10762" max="10762" width="8.75" customWidth="1"/>
    <col min="10763" max="10764" width="15.625" customWidth="1"/>
    <col min="10765" max="10768" width="30.75" customWidth="1"/>
    <col min="11009" max="11009" width="4.75" customWidth="1"/>
    <col min="11010" max="11010" width="7.75" customWidth="1"/>
    <col min="11011" max="11012" width="15.625" customWidth="1"/>
    <col min="11013" max="11015" width="34.375" customWidth="1"/>
    <col min="11016" max="11016" width="34" customWidth="1"/>
    <col min="11017" max="11017" width="20.625" customWidth="1"/>
    <col min="11018" max="11018" width="8.75" customWidth="1"/>
    <col min="11019" max="11020" width="15.625" customWidth="1"/>
    <col min="11021" max="11024" width="30.75" customWidth="1"/>
    <col min="11265" max="11265" width="4.75" customWidth="1"/>
    <col min="11266" max="11266" width="7.75" customWidth="1"/>
    <col min="11267" max="11268" width="15.625" customWidth="1"/>
    <col min="11269" max="11271" width="34.375" customWidth="1"/>
    <col min="11272" max="11272" width="34" customWidth="1"/>
    <col min="11273" max="11273" width="20.625" customWidth="1"/>
    <col min="11274" max="11274" width="8.75" customWidth="1"/>
    <col min="11275" max="11276" width="15.625" customWidth="1"/>
    <col min="11277" max="11280" width="30.75" customWidth="1"/>
    <col min="11521" max="11521" width="4.75" customWidth="1"/>
    <col min="11522" max="11522" width="7.75" customWidth="1"/>
    <col min="11523" max="11524" width="15.625" customWidth="1"/>
    <col min="11525" max="11527" width="34.375" customWidth="1"/>
    <col min="11528" max="11528" width="34" customWidth="1"/>
    <col min="11529" max="11529" width="20.625" customWidth="1"/>
    <col min="11530" max="11530" width="8.75" customWidth="1"/>
    <col min="11531" max="11532" width="15.625" customWidth="1"/>
    <col min="11533" max="11536" width="30.75" customWidth="1"/>
    <col min="11777" max="11777" width="4.75" customWidth="1"/>
    <col min="11778" max="11778" width="7.75" customWidth="1"/>
    <col min="11779" max="11780" width="15.625" customWidth="1"/>
    <col min="11781" max="11783" width="34.375" customWidth="1"/>
    <col min="11784" max="11784" width="34" customWidth="1"/>
    <col min="11785" max="11785" width="20.625" customWidth="1"/>
    <col min="11786" max="11786" width="8.75" customWidth="1"/>
    <col min="11787" max="11788" width="15.625" customWidth="1"/>
    <col min="11789" max="11792" width="30.75" customWidth="1"/>
    <col min="12033" max="12033" width="4.75" customWidth="1"/>
    <col min="12034" max="12034" width="7.75" customWidth="1"/>
    <col min="12035" max="12036" width="15.625" customWidth="1"/>
    <col min="12037" max="12039" width="34.375" customWidth="1"/>
    <col min="12040" max="12040" width="34" customWidth="1"/>
    <col min="12041" max="12041" width="20.625" customWidth="1"/>
    <col min="12042" max="12042" width="8.75" customWidth="1"/>
    <col min="12043" max="12044" width="15.625" customWidth="1"/>
    <col min="12045" max="12048" width="30.75" customWidth="1"/>
    <col min="12289" max="12289" width="4.75" customWidth="1"/>
    <col min="12290" max="12290" width="7.75" customWidth="1"/>
    <col min="12291" max="12292" width="15.625" customWidth="1"/>
    <col min="12293" max="12295" width="34.375" customWidth="1"/>
    <col min="12296" max="12296" width="34" customWidth="1"/>
    <col min="12297" max="12297" width="20.625" customWidth="1"/>
    <col min="12298" max="12298" width="8.75" customWidth="1"/>
    <col min="12299" max="12300" width="15.625" customWidth="1"/>
    <col min="12301" max="12304" width="30.75" customWidth="1"/>
    <col min="12545" max="12545" width="4.75" customWidth="1"/>
    <col min="12546" max="12546" width="7.75" customWidth="1"/>
    <col min="12547" max="12548" width="15.625" customWidth="1"/>
    <col min="12549" max="12551" width="34.375" customWidth="1"/>
    <col min="12552" max="12552" width="34" customWidth="1"/>
    <col min="12553" max="12553" width="20.625" customWidth="1"/>
    <col min="12554" max="12554" width="8.75" customWidth="1"/>
    <col min="12555" max="12556" width="15.625" customWidth="1"/>
    <col min="12557" max="12560" width="30.75" customWidth="1"/>
    <col min="12801" max="12801" width="4.75" customWidth="1"/>
    <col min="12802" max="12802" width="7.75" customWidth="1"/>
    <col min="12803" max="12804" width="15.625" customWidth="1"/>
    <col min="12805" max="12807" width="34.375" customWidth="1"/>
    <col min="12808" max="12808" width="34" customWidth="1"/>
    <col min="12809" max="12809" width="20.625" customWidth="1"/>
    <col min="12810" max="12810" width="8.75" customWidth="1"/>
    <col min="12811" max="12812" width="15.625" customWidth="1"/>
    <col min="12813" max="12816" width="30.75" customWidth="1"/>
    <col min="13057" max="13057" width="4.75" customWidth="1"/>
    <col min="13058" max="13058" width="7.75" customWidth="1"/>
    <col min="13059" max="13060" width="15.625" customWidth="1"/>
    <col min="13061" max="13063" width="34.375" customWidth="1"/>
    <col min="13064" max="13064" width="34" customWidth="1"/>
    <col min="13065" max="13065" width="20.625" customWidth="1"/>
    <col min="13066" max="13066" width="8.75" customWidth="1"/>
    <col min="13067" max="13068" width="15.625" customWidth="1"/>
    <col min="13069" max="13072" width="30.75" customWidth="1"/>
    <col min="13313" max="13313" width="4.75" customWidth="1"/>
    <col min="13314" max="13314" width="7.75" customWidth="1"/>
    <col min="13315" max="13316" width="15.625" customWidth="1"/>
    <col min="13317" max="13319" width="34.375" customWidth="1"/>
    <col min="13320" max="13320" width="34" customWidth="1"/>
    <col min="13321" max="13321" width="20.625" customWidth="1"/>
    <col min="13322" max="13322" width="8.75" customWidth="1"/>
    <col min="13323" max="13324" width="15.625" customWidth="1"/>
    <col min="13325" max="13328" width="30.75" customWidth="1"/>
    <col min="13569" max="13569" width="4.75" customWidth="1"/>
    <col min="13570" max="13570" width="7.75" customWidth="1"/>
    <col min="13571" max="13572" width="15.625" customWidth="1"/>
    <col min="13573" max="13575" width="34.375" customWidth="1"/>
    <col min="13576" max="13576" width="34" customWidth="1"/>
    <col min="13577" max="13577" width="20.625" customWidth="1"/>
    <col min="13578" max="13578" width="8.75" customWidth="1"/>
    <col min="13579" max="13580" width="15.625" customWidth="1"/>
    <col min="13581" max="13584" width="30.75" customWidth="1"/>
    <col min="13825" max="13825" width="4.75" customWidth="1"/>
    <col min="13826" max="13826" width="7.75" customWidth="1"/>
    <col min="13827" max="13828" width="15.625" customWidth="1"/>
    <col min="13829" max="13831" width="34.375" customWidth="1"/>
    <col min="13832" max="13832" width="34" customWidth="1"/>
    <col min="13833" max="13833" width="20.625" customWidth="1"/>
    <col min="13834" max="13834" width="8.75" customWidth="1"/>
    <col min="13835" max="13836" width="15.625" customWidth="1"/>
    <col min="13837" max="13840" width="30.75" customWidth="1"/>
    <col min="14081" max="14081" width="4.75" customWidth="1"/>
    <col min="14082" max="14082" width="7.75" customWidth="1"/>
    <col min="14083" max="14084" width="15.625" customWidth="1"/>
    <col min="14085" max="14087" width="34.375" customWidth="1"/>
    <col min="14088" max="14088" width="34" customWidth="1"/>
    <col min="14089" max="14089" width="20.625" customWidth="1"/>
    <col min="14090" max="14090" width="8.75" customWidth="1"/>
    <col min="14091" max="14092" width="15.625" customWidth="1"/>
    <col min="14093" max="14096" width="30.75" customWidth="1"/>
    <col min="14337" max="14337" width="4.75" customWidth="1"/>
    <col min="14338" max="14338" width="7.75" customWidth="1"/>
    <col min="14339" max="14340" width="15.625" customWidth="1"/>
    <col min="14341" max="14343" width="34.375" customWidth="1"/>
    <col min="14344" max="14344" width="34" customWidth="1"/>
    <col min="14345" max="14345" width="20.625" customWidth="1"/>
    <col min="14346" max="14346" width="8.75" customWidth="1"/>
    <col min="14347" max="14348" width="15.625" customWidth="1"/>
    <col min="14349" max="14352" width="30.75" customWidth="1"/>
    <col min="14593" max="14593" width="4.75" customWidth="1"/>
    <col min="14594" max="14594" width="7.75" customWidth="1"/>
    <col min="14595" max="14596" width="15.625" customWidth="1"/>
    <col min="14597" max="14599" width="34.375" customWidth="1"/>
    <col min="14600" max="14600" width="34" customWidth="1"/>
    <col min="14601" max="14601" width="20.625" customWidth="1"/>
    <col min="14602" max="14602" width="8.75" customWidth="1"/>
    <col min="14603" max="14604" width="15.625" customWidth="1"/>
    <col min="14605" max="14608" width="30.75" customWidth="1"/>
    <col min="14849" max="14849" width="4.75" customWidth="1"/>
    <col min="14850" max="14850" width="7.75" customWidth="1"/>
    <col min="14851" max="14852" width="15.625" customWidth="1"/>
    <col min="14853" max="14855" width="34.375" customWidth="1"/>
    <col min="14856" max="14856" width="34" customWidth="1"/>
    <col min="14857" max="14857" width="20.625" customWidth="1"/>
    <col min="14858" max="14858" width="8.75" customWidth="1"/>
    <col min="14859" max="14860" width="15.625" customWidth="1"/>
    <col min="14861" max="14864" width="30.75" customWidth="1"/>
    <col min="15105" max="15105" width="4.75" customWidth="1"/>
    <col min="15106" max="15106" width="7.75" customWidth="1"/>
    <col min="15107" max="15108" width="15.625" customWidth="1"/>
    <col min="15109" max="15111" width="34.375" customWidth="1"/>
    <col min="15112" max="15112" width="34" customWidth="1"/>
    <col min="15113" max="15113" width="20.625" customWidth="1"/>
    <col min="15114" max="15114" width="8.75" customWidth="1"/>
    <col min="15115" max="15116" width="15.625" customWidth="1"/>
    <col min="15117" max="15120" width="30.75" customWidth="1"/>
    <col min="15361" max="15361" width="4.75" customWidth="1"/>
    <col min="15362" max="15362" width="7.75" customWidth="1"/>
    <col min="15363" max="15364" width="15.625" customWidth="1"/>
    <col min="15365" max="15367" width="34.375" customWidth="1"/>
    <col min="15368" max="15368" width="34" customWidth="1"/>
    <col min="15369" max="15369" width="20.625" customWidth="1"/>
    <col min="15370" max="15370" width="8.75" customWidth="1"/>
    <col min="15371" max="15372" width="15.625" customWidth="1"/>
    <col min="15373" max="15376" width="30.75" customWidth="1"/>
    <col min="15617" max="15617" width="4.75" customWidth="1"/>
    <col min="15618" max="15618" width="7.75" customWidth="1"/>
    <col min="15619" max="15620" width="15.625" customWidth="1"/>
    <col min="15621" max="15623" width="34.375" customWidth="1"/>
    <col min="15624" max="15624" width="34" customWidth="1"/>
    <col min="15625" max="15625" width="20.625" customWidth="1"/>
    <col min="15626" max="15626" width="8.75" customWidth="1"/>
    <col min="15627" max="15628" width="15.625" customWidth="1"/>
    <col min="15629" max="15632" width="30.75" customWidth="1"/>
    <col min="15873" max="15873" width="4.75" customWidth="1"/>
    <col min="15874" max="15874" width="7.75" customWidth="1"/>
    <col min="15875" max="15876" width="15.625" customWidth="1"/>
    <col min="15877" max="15879" width="34.375" customWidth="1"/>
    <col min="15880" max="15880" width="34" customWidth="1"/>
    <col min="15881" max="15881" width="20.625" customWidth="1"/>
    <col min="15882" max="15882" width="8.75" customWidth="1"/>
    <col min="15883" max="15884" width="15.625" customWidth="1"/>
    <col min="15885" max="15888" width="30.75" customWidth="1"/>
    <col min="16129" max="16129" width="4.75" customWidth="1"/>
    <col min="16130" max="16130" width="7.75" customWidth="1"/>
    <col min="16131" max="16132" width="15.625" customWidth="1"/>
    <col min="16133" max="16135" width="34.375" customWidth="1"/>
    <col min="16136" max="16136" width="34" customWidth="1"/>
    <col min="16137" max="16137" width="20.625" customWidth="1"/>
    <col min="16138" max="16138" width="8.75" customWidth="1"/>
    <col min="16139" max="16140" width="15.625" customWidth="1"/>
    <col min="16141" max="16144" width="30.75" customWidth="1"/>
  </cols>
  <sheetData>
    <row r="1" spans="1:17" ht="18.75" customHeight="1" x14ac:dyDescent="0.15">
      <c r="A1" s="244" t="s">
        <v>371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17" ht="18.75" customHeight="1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ht="18.75" customHeight="1" x14ac:dyDescent="0.1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ht="18.75" customHeight="1" x14ac:dyDescent="0.1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</row>
    <row r="5" spans="1:17" ht="18.75" customHeight="1" x14ac:dyDescent="0.1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7" ht="18.75" customHeight="1" x14ac:dyDescent="0.1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</row>
    <row r="7" spans="1:17" ht="18.75" customHeight="1" x14ac:dyDescent="0.15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</row>
    <row r="8" spans="1:17" ht="18.75" customHeight="1" x14ac:dyDescent="0.1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</row>
    <row r="9" spans="1:17" ht="18.75" customHeight="1" x14ac:dyDescent="0.1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</row>
    <row r="10" spans="1:17" ht="18.75" customHeight="1" x14ac:dyDescent="0.1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</row>
    <row r="11" spans="1:17" ht="18.75" customHeight="1" x14ac:dyDescent="0.1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</row>
    <row r="12" spans="1:17" ht="18.75" customHeight="1" x14ac:dyDescent="0.1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</row>
    <row r="13" spans="1:17" ht="18.75" customHeight="1" x14ac:dyDescent="0.1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</row>
    <row r="14" spans="1:17" ht="18.75" customHeight="1" x14ac:dyDescent="0.1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</row>
    <row r="15" spans="1:17" ht="18.75" customHeight="1" x14ac:dyDescent="0.1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</row>
    <row r="16" spans="1:17" ht="18.75" customHeight="1" x14ac:dyDescent="0.1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</row>
    <row r="17" spans="1:17" ht="18.75" customHeight="1" x14ac:dyDescent="0.15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</row>
    <row r="18" spans="1:17" ht="18.75" customHeight="1" x14ac:dyDescent="0.15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</row>
    <row r="19" spans="1:17" ht="18.75" customHeight="1" x14ac:dyDescent="0.15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</row>
    <row r="20" spans="1:17" ht="18.75" customHeight="1" x14ac:dyDescent="0.1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8.75" customHeight="1" x14ac:dyDescent="0.15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8.75" customHeight="1" x14ac:dyDescent="0.15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  <row r="23" spans="1:17" ht="18.75" customHeight="1" x14ac:dyDescent="0.15">
      <c r="A23" s="179"/>
      <c r="B23" s="245" t="s">
        <v>372</v>
      </c>
      <c r="C23" s="246"/>
      <c r="D23" s="246"/>
      <c r="E23" s="246"/>
      <c r="F23" s="246"/>
      <c r="G23" s="246"/>
      <c r="H23" s="247"/>
      <c r="I23" s="179"/>
      <c r="J23" s="254" t="s">
        <v>373</v>
      </c>
      <c r="K23" s="255"/>
      <c r="L23" s="255"/>
      <c r="M23" s="255"/>
      <c r="N23" s="255"/>
      <c r="O23" s="255"/>
      <c r="P23" s="256"/>
      <c r="Q23" s="179"/>
    </row>
    <row r="24" spans="1:17" ht="18.75" customHeight="1" x14ac:dyDescent="0.15">
      <c r="A24" s="179"/>
      <c r="B24" s="248"/>
      <c r="C24" s="249"/>
      <c r="D24" s="249"/>
      <c r="E24" s="249"/>
      <c r="F24" s="249"/>
      <c r="G24" s="249"/>
      <c r="H24" s="250"/>
      <c r="I24" s="179"/>
      <c r="J24" s="257"/>
      <c r="K24" s="258"/>
      <c r="L24" s="258"/>
      <c r="M24" s="258"/>
      <c r="N24" s="258"/>
      <c r="O24" s="258"/>
      <c r="P24" s="259"/>
      <c r="Q24" s="179"/>
    </row>
    <row r="25" spans="1:17" ht="18.75" customHeight="1" x14ac:dyDescent="0.15">
      <c r="A25" s="179"/>
      <c r="B25" s="248"/>
      <c r="C25" s="249"/>
      <c r="D25" s="249"/>
      <c r="E25" s="249"/>
      <c r="F25" s="249"/>
      <c r="G25" s="249"/>
      <c r="H25" s="250"/>
      <c r="I25" s="179"/>
      <c r="J25" s="257"/>
      <c r="K25" s="258"/>
      <c r="L25" s="258"/>
      <c r="M25" s="258"/>
      <c r="N25" s="258"/>
      <c r="O25" s="258"/>
      <c r="P25" s="259"/>
      <c r="Q25" s="179"/>
    </row>
    <row r="26" spans="1:17" ht="18.75" customHeight="1" x14ac:dyDescent="0.15">
      <c r="B26" s="248"/>
      <c r="C26" s="249"/>
      <c r="D26" s="249"/>
      <c r="E26" s="249"/>
      <c r="F26" s="249"/>
      <c r="G26" s="249"/>
      <c r="H26" s="250"/>
      <c r="J26" s="257"/>
      <c r="K26" s="258"/>
      <c r="L26" s="258"/>
      <c r="M26" s="258"/>
      <c r="N26" s="258"/>
      <c r="O26" s="258"/>
      <c r="P26" s="259"/>
    </row>
    <row r="27" spans="1:17" ht="18.75" customHeight="1" x14ac:dyDescent="0.15">
      <c r="B27" s="251"/>
      <c r="C27" s="252"/>
      <c r="D27" s="252"/>
      <c r="E27" s="252"/>
      <c r="F27" s="252"/>
      <c r="G27" s="252"/>
      <c r="H27" s="253"/>
      <c r="J27" s="260"/>
      <c r="K27" s="261"/>
      <c r="L27" s="261"/>
      <c r="M27" s="261"/>
      <c r="N27" s="261"/>
      <c r="O27" s="261"/>
      <c r="P27" s="262"/>
    </row>
    <row r="28" spans="1:17" ht="19.5" thickBot="1" x14ac:dyDescent="0.2">
      <c r="K28" s="180"/>
      <c r="L28" s="180"/>
      <c r="M28" s="180"/>
      <c r="N28" s="180"/>
      <c r="O28" s="180"/>
      <c r="P28" s="180"/>
    </row>
    <row r="29" spans="1:17" ht="66" customHeight="1" thickBot="1" x14ac:dyDescent="0.2">
      <c r="C29" s="181"/>
      <c r="D29" s="181"/>
      <c r="E29" s="182" t="s">
        <v>374</v>
      </c>
      <c r="F29" s="183" t="s">
        <v>375</v>
      </c>
      <c r="G29" s="184" t="s">
        <v>376</v>
      </c>
      <c r="H29" s="185" t="s">
        <v>377</v>
      </c>
      <c r="K29" s="181"/>
      <c r="L29" s="181"/>
      <c r="M29" s="182" t="s">
        <v>374</v>
      </c>
      <c r="N29" s="183" t="s">
        <v>375</v>
      </c>
      <c r="O29" s="184" t="s">
        <v>376</v>
      </c>
      <c r="P29" s="185" t="s">
        <v>377</v>
      </c>
    </row>
    <row r="30" spans="1:17" ht="56.85" customHeight="1" x14ac:dyDescent="0.15">
      <c r="B30" s="232" t="s">
        <v>378</v>
      </c>
      <c r="C30" s="263" t="s">
        <v>12</v>
      </c>
      <c r="D30" s="186" t="s">
        <v>379</v>
      </c>
      <c r="E30" s="187">
        <v>17</v>
      </c>
      <c r="F30" s="188">
        <v>29</v>
      </c>
      <c r="G30" s="189">
        <v>5</v>
      </c>
      <c r="H30" s="190">
        <f>SUM(E30:G30)</f>
        <v>51</v>
      </c>
      <c r="J30" s="232" t="s">
        <v>378</v>
      </c>
      <c r="K30" s="263" t="s">
        <v>12</v>
      </c>
      <c r="L30" s="186" t="s">
        <v>379</v>
      </c>
      <c r="M30" s="187">
        <v>9</v>
      </c>
      <c r="N30" s="188">
        <v>26</v>
      </c>
      <c r="O30" s="189">
        <v>10</v>
      </c>
      <c r="P30" s="190">
        <f>SUM(M30:O30)</f>
        <v>45</v>
      </c>
    </row>
    <row r="31" spans="1:17" ht="56.85" customHeight="1" thickBot="1" x14ac:dyDescent="0.2">
      <c r="B31" s="234"/>
      <c r="C31" s="264"/>
      <c r="D31" s="191" t="s">
        <v>380</v>
      </c>
      <c r="E31" s="192">
        <f>E30/51</f>
        <v>0.33333333333333331</v>
      </c>
      <c r="F31" s="193">
        <f>F30/51</f>
        <v>0.56862745098039214</v>
      </c>
      <c r="G31" s="194">
        <f>G30/51</f>
        <v>9.8039215686274508E-2</v>
      </c>
      <c r="H31" s="195"/>
      <c r="J31" s="234"/>
      <c r="K31" s="264"/>
      <c r="L31" s="191" t="s">
        <v>380</v>
      </c>
      <c r="M31" s="192">
        <f>M30/45</f>
        <v>0.2</v>
      </c>
      <c r="N31" s="193">
        <f>N30/45</f>
        <v>0.57777777777777772</v>
      </c>
      <c r="O31" s="194">
        <f>O30/45</f>
        <v>0.22222222222222221</v>
      </c>
      <c r="P31" s="195"/>
    </row>
    <row r="32" spans="1:17" ht="17.25" customHeight="1" thickBot="1" x14ac:dyDescent="0.2">
      <c r="B32" s="196"/>
      <c r="C32" s="197"/>
      <c r="D32" s="197"/>
      <c r="E32" s="198"/>
      <c r="F32" s="198"/>
      <c r="G32" s="198"/>
      <c r="H32" s="199"/>
      <c r="J32" s="196"/>
      <c r="K32" s="197"/>
      <c r="L32" s="197"/>
      <c r="M32" s="198"/>
      <c r="N32" s="198"/>
      <c r="O32" s="198"/>
      <c r="P32" s="199"/>
    </row>
    <row r="33" spans="2:16" ht="56.85" customHeight="1" x14ac:dyDescent="0.15">
      <c r="B33" s="232" t="s">
        <v>381</v>
      </c>
      <c r="C33" s="235" t="s">
        <v>382</v>
      </c>
      <c r="D33" s="186" t="s">
        <v>383</v>
      </c>
      <c r="E33" s="187">
        <v>14</v>
      </c>
      <c r="F33" s="188">
        <v>1</v>
      </c>
      <c r="G33" s="189">
        <v>0</v>
      </c>
      <c r="H33" s="190">
        <f t="shared" ref="H33:H45" si="0">SUM(E33:G33)</f>
        <v>15</v>
      </c>
      <c r="J33" s="232" t="s">
        <v>381</v>
      </c>
      <c r="K33" s="235" t="s">
        <v>382</v>
      </c>
      <c r="L33" s="186" t="s">
        <v>383</v>
      </c>
      <c r="M33" s="187">
        <v>16</v>
      </c>
      <c r="N33" s="188">
        <v>22</v>
      </c>
      <c r="O33" s="189">
        <v>5</v>
      </c>
      <c r="P33" s="190">
        <f t="shared" ref="P33:P45" si="1">SUM(M33:O33)</f>
        <v>43</v>
      </c>
    </row>
    <row r="34" spans="2:16" ht="56.85" customHeight="1" x14ac:dyDescent="0.15">
      <c r="B34" s="233"/>
      <c r="C34" s="236"/>
      <c r="D34" s="200" t="s">
        <v>384</v>
      </c>
      <c r="E34" s="201">
        <f>E33/15</f>
        <v>0.93333333333333335</v>
      </c>
      <c r="F34" s="202">
        <f>F33/15</f>
        <v>6.6666666666666666E-2</v>
      </c>
      <c r="G34" s="203">
        <f>G33/15</f>
        <v>0</v>
      </c>
      <c r="H34" s="204">
        <f t="shared" si="0"/>
        <v>1</v>
      </c>
      <c r="J34" s="233"/>
      <c r="K34" s="236"/>
      <c r="L34" s="200" t="s">
        <v>384</v>
      </c>
      <c r="M34" s="201">
        <f>M33/43</f>
        <v>0.37209302325581395</v>
      </c>
      <c r="N34" s="202">
        <f>N33/43</f>
        <v>0.51162790697674421</v>
      </c>
      <c r="O34" s="203">
        <f>O33/43</f>
        <v>0.11627906976744186</v>
      </c>
      <c r="P34" s="204">
        <f t="shared" si="1"/>
        <v>1</v>
      </c>
    </row>
    <row r="35" spans="2:16" ht="56.85" customHeight="1" x14ac:dyDescent="0.15">
      <c r="B35" s="233"/>
      <c r="C35" s="237" t="s">
        <v>385</v>
      </c>
      <c r="D35" s="200" t="s">
        <v>383</v>
      </c>
      <c r="E35" s="205">
        <v>12</v>
      </c>
      <c r="F35" s="206">
        <v>3</v>
      </c>
      <c r="G35" s="207">
        <v>0</v>
      </c>
      <c r="H35" s="204">
        <f t="shared" si="0"/>
        <v>15</v>
      </c>
      <c r="J35" s="233"/>
      <c r="K35" s="237" t="s">
        <v>385</v>
      </c>
      <c r="L35" s="200" t="s">
        <v>383</v>
      </c>
      <c r="M35" s="205">
        <v>14</v>
      </c>
      <c r="N35" s="206">
        <v>17</v>
      </c>
      <c r="O35" s="207">
        <v>12</v>
      </c>
      <c r="P35" s="204">
        <f t="shared" si="1"/>
        <v>43</v>
      </c>
    </row>
    <row r="36" spans="2:16" ht="56.85" customHeight="1" x14ac:dyDescent="0.15">
      <c r="B36" s="233"/>
      <c r="C36" s="236"/>
      <c r="D36" s="200" t="s">
        <v>384</v>
      </c>
      <c r="E36" s="201">
        <f>E35/15</f>
        <v>0.8</v>
      </c>
      <c r="F36" s="202">
        <f>F35/15</f>
        <v>0.2</v>
      </c>
      <c r="G36" s="203">
        <f>G35/15</f>
        <v>0</v>
      </c>
      <c r="H36" s="204">
        <f t="shared" si="0"/>
        <v>1</v>
      </c>
      <c r="J36" s="233"/>
      <c r="K36" s="236"/>
      <c r="L36" s="200" t="s">
        <v>384</v>
      </c>
      <c r="M36" s="201">
        <f>M35/43</f>
        <v>0.32558139534883723</v>
      </c>
      <c r="N36" s="202">
        <f>N35/43</f>
        <v>0.39534883720930231</v>
      </c>
      <c r="O36" s="203">
        <f>O35/43</f>
        <v>0.27906976744186046</v>
      </c>
      <c r="P36" s="204">
        <f t="shared" si="1"/>
        <v>1</v>
      </c>
    </row>
    <row r="37" spans="2:16" ht="56.85" customHeight="1" x14ac:dyDescent="0.15">
      <c r="B37" s="233"/>
      <c r="C37" s="237" t="s">
        <v>386</v>
      </c>
      <c r="D37" s="200" t="s">
        <v>383</v>
      </c>
      <c r="E37" s="205">
        <v>13</v>
      </c>
      <c r="F37" s="206">
        <v>2</v>
      </c>
      <c r="G37" s="207">
        <v>0</v>
      </c>
      <c r="H37" s="204">
        <f t="shared" si="0"/>
        <v>15</v>
      </c>
      <c r="J37" s="233"/>
      <c r="K37" s="237" t="s">
        <v>386</v>
      </c>
      <c r="L37" s="200" t="s">
        <v>383</v>
      </c>
      <c r="M37" s="205">
        <v>12</v>
      </c>
      <c r="N37" s="206">
        <v>19</v>
      </c>
      <c r="O37" s="207">
        <v>12</v>
      </c>
      <c r="P37" s="204">
        <f t="shared" si="1"/>
        <v>43</v>
      </c>
    </row>
    <row r="38" spans="2:16" ht="56.85" customHeight="1" thickBot="1" x14ac:dyDescent="0.2">
      <c r="B38" s="233"/>
      <c r="C38" s="238"/>
      <c r="D38" s="208" t="s">
        <v>384</v>
      </c>
      <c r="E38" s="209">
        <f>E37/15</f>
        <v>0.8666666666666667</v>
      </c>
      <c r="F38" s="210">
        <f>F37/15</f>
        <v>0.13333333333333333</v>
      </c>
      <c r="G38" s="211">
        <f>G37/15</f>
        <v>0</v>
      </c>
      <c r="H38" s="212">
        <f t="shared" si="0"/>
        <v>1</v>
      </c>
      <c r="J38" s="233"/>
      <c r="K38" s="238"/>
      <c r="L38" s="208" t="s">
        <v>384</v>
      </c>
      <c r="M38" s="209">
        <f>M37/43</f>
        <v>0.27906976744186046</v>
      </c>
      <c r="N38" s="210">
        <f>N37/43</f>
        <v>0.44186046511627908</v>
      </c>
      <c r="O38" s="211">
        <f>O37/43</f>
        <v>0.27906976744186046</v>
      </c>
      <c r="P38" s="212">
        <f t="shared" si="1"/>
        <v>1</v>
      </c>
    </row>
    <row r="39" spans="2:16" ht="56.85" customHeight="1" thickTop="1" x14ac:dyDescent="0.15">
      <c r="B39" s="233"/>
      <c r="C39" s="239" t="s">
        <v>387</v>
      </c>
      <c r="D39" s="213" t="s">
        <v>383</v>
      </c>
      <c r="E39" s="214">
        <v>25</v>
      </c>
      <c r="F39" s="215">
        <v>16</v>
      </c>
      <c r="G39" s="216">
        <v>6</v>
      </c>
      <c r="H39" s="217">
        <f t="shared" si="0"/>
        <v>47</v>
      </c>
      <c r="J39" s="233"/>
      <c r="K39" s="239" t="s">
        <v>387</v>
      </c>
      <c r="L39" s="213" t="s">
        <v>383</v>
      </c>
      <c r="M39" s="214">
        <v>13</v>
      </c>
      <c r="N39" s="215">
        <v>18</v>
      </c>
      <c r="O39" s="216">
        <v>12</v>
      </c>
      <c r="P39" s="217">
        <f t="shared" si="1"/>
        <v>43</v>
      </c>
    </row>
    <row r="40" spans="2:16" ht="56.85" customHeight="1" x14ac:dyDescent="0.15">
      <c r="B40" s="233"/>
      <c r="C40" s="240"/>
      <c r="D40" s="200" t="s">
        <v>384</v>
      </c>
      <c r="E40" s="201">
        <f>E39/47</f>
        <v>0.53191489361702127</v>
      </c>
      <c r="F40" s="202">
        <f>F39/47</f>
        <v>0.34042553191489361</v>
      </c>
      <c r="G40" s="203">
        <f>G39/47</f>
        <v>0.1276595744680851</v>
      </c>
      <c r="H40" s="204">
        <f t="shared" si="0"/>
        <v>1</v>
      </c>
      <c r="J40" s="233"/>
      <c r="K40" s="240"/>
      <c r="L40" s="200" t="s">
        <v>384</v>
      </c>
      <c r="M40" s="201">
        <f>M39/43</f>
        <v>0.30232558139534882</v>
      </c>
      <c r="N40" s="202">
        <f>N39/43</f>
        <v>0.41860465116279072</v>
      </c>
      <c r="O40" s="203">
        <f>O39/43</f>
        <v>0.27906976744186046</v>
      </c>
      <c r="P40" s="204">
        <f t="shared" si="1"/>
        <v>1</v>
      </c>
    </row>
    <row r="41" spans="2:16" ht="56.85" customHeight="1" x14ac:dyDescent="0.15">
      <c r="B41" s="233"/>
      <c r="C41" s="241" t="s">
        <v>388</v>
      </c>
      <c r="D41" s="200" t="s">
        <v>383</v>
      </c>
      <c r="E41" s="205">
        <v>27</v>
      </c>
      <c r="F41" s="206">
        <v>13</v>
      </c>
      <c r="G41" s="207">
        <v>7</v>
      </c>
      <c r="H41" s="204">
        <f t="shared" si="0"/>
        <v>47</v>
      </c>
      <c r="J41" s="233"/>
      <c r="K41" s="241" t="s">
        <v>388</v>
      </c>
      <c r="L41" s="200" t="s">
        <v>383</v>
      </c>
      <c r="M41" s="205">
        <v>15</v>
      </c>
      <c r="N41" s="206">
        <v>12</v>
      </c>
      <c r="O41" s="207">
        <v>16</v>
      </c>
      <c r="P41" s="204">
        <f t="shared" si="1"/>
        <v>43</v>
      </c>
    </row>
    <row r="42" spans="2:16" ht="56.85" customHeight="1" x14ac:dyDescent="0.15">
      <c r="B42" s="233"/>
      <c r="C42" s="240"/>
      <c r="D42" s="200" t="s">
        <v>384</v>
      </c>
      <c r="E42" s="201">
        <f>E41/47</f>
        <v>0.57446808510638303</v>
      </c>
      <c r="F42" s="202">
        <f>F41/47</f>
        <v>0.27659574468085107</v>
      </c>
      <c r="G42" s="203">
        <f>G41/47</f>
        <v>0.14893617021276595</v>
      </c>
      <c r="H42" s="204">
        <f t="shared" si="0"/>
        <v>1</v>
      </c>
      <c r="J42" s="233"/>
      <c r="K42" s="240"/>
      <c r="L42" s="200" t="s">
        <v>384</v>
      </c>
      <c r="M42" s="201">
        <f>M41/43</f>
        <v>0.34883720930232559</v>
      </c>
      <c r="N42" s="202">
        <f>N41/43</f>
        <v>0.27906976744186046</v>
      </c>
      <c r="O42" s="203">
        <f>O41/43</f>
        <v>0.37209302325581395</v>
      </c>
      <c r="P42" s="204">
        <f t="shared" si="1"/>
        <v>1</v>
      </c>
    </row>
    <row r="43" spans="2:16" ht="56.85" customHeight="1" x14ac:dyDescent="0.15">
      <c r="B43" s="233"/>
      <c r="C43" s="241" t="s">
        <v>389</v>
      </c>
      <c r="D43" s="200" t="s">
        <v>379</v>
      </c>
      <c r="E43" s="205">
        <v>24</v>
      </c>
      <c r="F43" s="206">
        <v>16</v>
      </c>
      <c r="G43" s="207">
        <v>7</v>
      </c>
      <c r="H43" s="204">
        <f t="shared" si="0"/>
        <v>47</v>
      </c>
      <c r="J43" s="233"/>
      <c r="K43" s="241" t="s">
        <v>389</v>
      </c>
      <c r="L43" s="200" t="s">
        <v>379</v>
      </c>
      <c r="M43" s="205">
        <v>12</v>
      </c>
      <c r="N43" s="206">
        <v>18</v>
      </c>
      <c r="O43" s="207">
        <v>13</v>
      </c>
      <c r="P43" s="204">
        <f t="shared" si="1"/>
        <v>43</v>
      </c>
    </row>
    <row r="44" spans="2:16" ht="56.85" customHeight="1" thickBot="1" x14ac:dyDescent="0.2">
      <c r="B44" s="233"/>
      <c r="C44" s="240"/>
      <c r="D44" s="208" t="s">
        <v>380</v>
      </c>
      <c r="E44" s="209">
        <f>E43/47</f>
        <v>0.51063829787234039</v>
      </c>
      <c r="F44" s="210">
        <f>F43/47</f>
        <v>0.34042553191489361</v>
      </c>
      <c r="G44" s="211">
        <f>G43/47</f>
        <v>0.14893617021276595</v>
      </c>
      <c r="H44" s="212">
        <f t="shared" si="0"/>
        <v>0.99999999999999989</v>
      </c>
      <c r="J44" s="233"/>
      <c r="K44" s="240"/>
      <c r="L44" s="208" t="s">
        <v>380</v>
      </c>
      <c r="M44" s="209">
        <f>M43/43</f>
        <v>0.27906976744186046</v>
      </c>
      <c r="N44" s="210">
        <f>N43/43</f>
        <v>0.41860465116279072</v>
      </c>
      <c r="O44" s="211">
        <f>O43/43</f>
        <v>0.30232558139534882</v>
      </c>
      <c r="P44" s="212">
        <f t="shared" si="1"/>
        <v>1</v>
      </c>
    </row>
    <row r="45" spans="2:16" ht="56.85" customHeight="1" x14ac:dyDescent="0.15">
      <c r="B45" s="233"/>
      <c r="C45" s="242" t="s">
        <v>377</v>
      </c>
      <c r="D45" s="218" t="s">
        <v>383</v>
      </c>
      <c r="E45" s="219">
        <f>E43+E41+E39+E37+E35+E33</f>
        <v>115</v>
      </c>
      <c r="F45" s="220">
        <f>F43+F41+F39+F37+F35+F33</f>
        <v>51</v>
      </c>
      <c r="G45" s="221">
        <f>G43+G41+G39+G37+G35+G33</f>
        <v>20</v>
      </c>
      <c r="H45" s="190">
        <f t="shared" si="0"/>
        <v>186</v>
      </c>
      <c r="J45" s="233"/>
      <c r="K45" s="242" t="s">
        <v>377</v>
      </c>
      <c r="L45" s="218" t="s">
        <v>383</v>
      </c>
      <c r="M45" s="219">
        <f>M43+M41+M39+M37+M35+M33</f>
        <v>82</v>
      </c>
      <c r="N45" s="220">
        <f>N43+N41+N39+N37+N35+N33</f>
        <v>106</v>
      </c>
      <c r="O45" s="221">
        <f>O43+O41+O39+O37+O35+O33</f>
        <v>70</v>
      </c>
      <c r="P45" s="190">
        <f t="shared" si="1"/>
        <v>258</v>
      </c>
    </row>
    <row r="46" spans="2:16" ht="56.85" customHeight="1" thickBot="1" x14ac:dyDescent="0.2">
      <c r="B46" s="234"/>
      <c r="C46" s="243"/>
      <c r="D46" s="191" t="s">
        <v>380</v>
      </c>
      <c r="E46" s="222">
        <f>E45/186</f>
        <v>0.61827956989247312</v>
      </c>
      <c r="F46" s="223">
        <f>F45/186</f>
        <v>0.27419354838709675</v>
      </c>
      <c r="G46" s="224">
        <f>G45/186</f>
        <v>0.10752688172043011</v>
      </c>
      <c r="H46" s="195"/>
      <c r="J46" s="234"/>
      <c r="K46" s="243"/>
      <c r="L46" s="191" t="s">
        <v>380</v>
      </c>
      <c r="M46" s="222">
        <f>M45/258</f>
        <v>0.31782945736434109</v>
      </c>
      <c r="N46" s="223">
        <f>N45/258</f>
        <v>0.41085271317829458</v>
      </c>
      <c r="O46" s="224">
        <f>O45/258</f>
        <v>0.27131782945736432</v>
      </c>
      <c r="P46" s="195"/>
    </row>
  </sheetData>
  <mergeCells count="23">
    <mergeCell ref="A1:Q19"/>
    <mergeCell ref="B23:H27"/>
    <mergeCell ref="J23:P27"/>
    <mergeCell ref="B30:B31"/>
    <mergeCell ref="C30:C31"/>
    <mergeCell ref="J30:J31"/>
    <mergeCell ref="K30:K31"/>
    <mergeCell ref="B33:B46"/>
    <mergeCell ref="C33:C34"/>
    <mergeCell ref="J33:J46"/>
    <mergeCell ref="K33:K34"/>
    <mergeCell ref="C35:C36"/>
    <mergeCell ref="K35:K36"/>
    <mergeCell ref="C37:C38"/>
    <mergeCell ref="K37:K38"/>
    <mergeCell ref="C39:C40"/>
    <mergeCell ref="K39:K40"/>
    <mergeCell ref="C41:C42"/>
    <mergeCell ref="K41:K42"/>
    <mergeCell ref="C43:C44"/>
    <mergeCell ref="K43:K44"/>
    <mergeCell ref="C45:C46"/>
    <mergeCell ref="K45:K46"/>
  </mergeCells>
  <phoneticPr fontId="2"/>
  <pageMargins left="0.70866141732283472" right="0.70866141732283472" top="0.74803149606299213" bottom="0.74803149606299213" header="0.31496062992125984" footer="0.31496062992125984"/>
  <pageSetup paperSize="8" scale="50" orientation="landscape" r:id="rId1"/>
  <headerFooter alignWithMargins="0">
    <oddHeader>&amp;R&amp;16平成28年6月18日最終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238"/>
  <sheetViews>
    <sheetView tabSelected="1" view="pageLayout" topLeftCell="B1" zoomScale="75" zoomScaleNormal="75" zoomScalePageLayoutView="75" workbookViewId="0">
      <selection activeCell="C206" sqref="C206:G207"/>
    </sheetView>
  </sheetViews>
  <sheetFormatPr defaultColWidth="1.125" defaultRowHeight="14.25" x14ac:dyDescent="0.15"/>
  <cols>
    <col min="1" max="1" width="4.5" bestFit="1" customWidth="1"/>
    <col min="2" max="4" width="4.5" style="167" bestFit="1" customWidth="1"/>
    <col min="5" max="5" width="4.5" style="167" customWidth="1"/>
    <col min="6" max="6" width="15.375" style="167" customWidth="1"/>
    <col min="7" max="7" width="43.25" style="167" customWidth="1"/>
    <col min="8" max="12" width="7.125" style="167" customWidth="1"/>
    <col min="13" max="13" width="12.625" style="168" customWidth="1"/>
    <col min="14" max="14" width="11.125" style="169" customWidth="1"/>
    <col min="15" max="20" width="9.25" style="170" customWidth="1"/>
    <col min="21" max="21" width="35.5" style="171" customWidth="1"/>
    <col min="22" max="22" width="37.75" style="172" customWidth="1"/>
  </cols>
  <sheetData>
    <row r="1" spans="1:22" s="8" customFormat="1" ht="44.2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6" t="s">
        <v>19</v>
      </c>
      <c r="V1" s="7" t="s">
        <v>20</v>
      </c>
    </row>
    <row r="2" spans="1:22" ht="84.95" customHeight="1" x14ac:dyDescent="0.15">
      <c r="A2" s="278">
        <v>1</v>
      </c>
      <c r="B2" s="280" t="s">
        <v>21</v>
      </c>
      <c r="C2" s="280" t="s">
        <v>22</v>
      </c>
      <c r="D2" s="280" t="s">
        <v>23</v>
      </c>
      <c r="E2" s="282"/>
      <c r="F2" s="265"/>
      <c r="G2" s="284" t="s">
        <v>24</v>
      </c>
      <c r="H2" s="286" t="s">
        <v>25</v>
      </c>
      <c r="I2" s="270">
        <v>0.22916666666666666</v>
      </c>
      <c r="J2" s="270">
        <v>0.25</v>
      </c>
      <c r="K2" s="272">
        <v>30</v>
      </c>
      <c r="L2" s="272" t="s">
        <v>7</v>
      </c>
      <c r="M2" s="9" t="s">
        <v>26</v>
      </c>
      <c r="N2" s="10">
        <v>3.3</v>
      </c>
      <c r="O2" s="11">
        <v>0.4</v>
      </c>
      <c r="P2" s="11">
        <v>1.1000000000000001</v>
      </c>
      <c r="Q2" s="11">
        <v>3.3</v>
      </c>
      <c r="R2" s="11">
        <v>0.3</v>
      </c>
      <c r="S2" s="11">
        <v>0.5</v>
      </c>
      <c r="T2" s="11">
        <v>1.7</v>
      </c>
      <c r="U2" s="274" t="s">
        <v>27</v>
      </c>
      <c r="V2" s="276" t="s">
        <v>28</v>
      </c>
    </row>
    <row r="3" spans="1:22" ht="84.95" customHeight="1" x14ac:dyDescent="0.15">
      <c r="A3" s="279"/>
      <c r="B3" s="281"/>
      <c r="C3" s="281"/>
      <c r="D3" s="281"/>
      <c r="E3" s="283"/>
      <c r="F3" s="288"/>
      <c r="G3" s="285"/>
      <c r="H3" s="287"/>
      <c r="I3" s="271"/>
      <c r="J3" s="271"/>
      <c r="K3" s="273"/>
      <c r="L3" s="273"/>
      <c r="M3" s="12" t="s">
        <v>29</v>
      </c>
      <c r="N3" s="12">
        <v>3.2</v>
      </c>
      <c r="O3" s="13">
        <v>0.4</v>
      </c>
      <c r="P3" s="13">
        <v>1.1000000000000001</v>
      </c>
      <c r="Q3" s="13">
        <v>3.3</v>
      </c>
      <c r="R3" s="13">
        <v>0.3</v>
      </c>
      <c r="S3" s="13">
        <v>0.5</v>
      </c>
      <c r="T3" s="13">
        <v>1.7</v>
      </c>
      <c r="U3" s="275"/>
      <c r="V3" s="277"/>
    </row>
    <row r="4" spans="1:22" ht="84.95" customHeight="1" x14ac:dyDescent="0.15">
      <c r="A4" s="278">
        <v>2</v>
      </c>
      <c r="B4" s="280" t="s">
        <v>21</v>
      </c>
      <c r="C4" s="280" t="s">
        <v>22</v>
      </c>
      <c r="D4" s="280" t="s">
        <v>23</v>
      </c>
      <c r="E4" s="282"/>
      <c r="F4" s="265"/>
      <c r="G4" s="284" t="s">
        <v>30</v>
      </c>
      <c r="H4" s="286" t="s">
        <v>25</v>
      </c>
      <c r="I4" s="270">
        <v>0.25</v>
      </c>
      <c r="J4" s="270">
        <v>0.29166666666666669</v>
      </c>
      <c r="K4" s="272">
        <v>30</v>
      </c>
      <c r="L4" s="272" t="s">
        <v>7</v>
      </c>
      <c r="M4" s="9" t="s">
        <v>26</v>
      </c>
      <c r="N4" s="9">
        <v>6.2</v>
      </c>
      <c r="O4" s="14">
        <v>0.6</v>
      </c>
      <c r="P4" s="14">
        <v>1.7</v>
      </c>
      <c r="Q4" s="15">
        <v>6</v>
      </c>
      <c r="R4" s="14">
        <v>0.5</v>
      </c>
      <c r="S4" s="15">
        <v>2</v>
      </c>
      <c r="T4" s="14">
        <v>4.2</v>
      </c>
      <c r="U4" s="274" t="s">
        <v>31</v>
      </c>
      <c r="V4" s="276" t="s">
        <v>28</v>
      </c>
    </row>
    <row r="5" spans="1:22" ht="84.95" customHeight="1" x14ac:dyDescent="0.15">
      <c r="A5" s="279"/>
      <c r="B5" s="281"/>
      <c r="C5" s="281"/>
      <c r="D5" s="281"/>
      <c r="E5" s="283"/>
      <c r="F5" s="266"/>
      <c r="G5" s="285"/>
      <c r="H5" s="287"/>
      <c r="I5" s="271"/>
      <c r="J5" s="271"/>
      <c r="K5" s="273"/>
      <c r="L5" s="273"/>
      <c r="M5" s="12" t="s">
        <v>32</v>
      </c>
      <c r="N5" s="12">
        <v>6.2</v>
      </c>
      <c r="O5" s="13">
        <v>0.5</v>
      </c>
      <c r="P5" s="13">
        <v>1.5</v>
      </c>
      <c r="Q5" s="13">
        <v>4.5999999999999996</v>
      </c>
      <c r="R5" s="13">
        <v>0.4</v>
      </c>
      <c r="S5" s="13">
        <v>1.3</v>
      </c>
      <c r="T5" s="13">
        <v>2.9</v>
      </c>
      <c r="U5" s="275"/>
      <c r="V5" s="277"/>
    </row>
    <row r="6" spans="1:22" ht="84.95" customHeight="1" x14ac:dyDescent="0.15">
      <c r="A6" s="278">
        <v>3</v>
      </c>
      <c r="B6" s="280" t="s">
        <v>21</v>
      </c>
      <c r="C6" s="280" t="s">
        <v>22</v>
      </c>
      <c r="D6" s="280" t="s">
        <v>23</v>
      </c>
      <c r="E6" s="282"/>
      <c r="F6" s="265"/>
      <c r="G6" s="289" t="s">
        <v>33</v>
      </c>
      <c r="H6" s="286" t="s">
        <v>25</v>
      </c>
      <c r="I6" s="270">
        <v>0.29166666666666669</v>
      </c>
      <c r="J6" s="270">
        <v>0.35416666666666669</v>
      </c>
      <c r="K6" s="272">
        <v>30</v>
      </c>
      <c r="L6" s="272" t="s">
        <v>7</v>
      </c>
      <c r="M6" s="16" t="s">
        <v>26</v>
      </c>
      <c r="N6" s="16">
        <v>9.6999999999999993</v>
      </c>
      <c r="O6" s="17">
        <v>1.4</v>
      </c>
      <c r="P6" s="17">
        <v>2.2999999999999998</v>
      </c>
      <c r="Q6" s="17">
        <v>7.9</v>
      </c>
      <c r="R6" s="17">
        <v>1.4</v>
      </c>
      <c r="S6" s="17">
        <v>4.5999999999999996</v>
      </c>
      <c r="T6" s="18">
        <v>8</v>
      </c>
      <c r="U6" s="274" t="s">
        <v>27</v>
      </c>
      <c r="V6" s="276" t="s">
        <v>28</v>
      </c>
    </row>
    <row r="7" spans="1:22" ht="84.95" customHeight="1" x14ac:dyDescent="0.15">
      <c r="A7" s="279"/>
      <c r="B7" s="312"/>
      <c r="C7" s="312"/>
      <c r="D7" s="312"/>
      <c r="E7" s="283"/>
      <c r="F7" s="266"/>
      <c r="G7" s="308"/>
      <c r="H7" s="309"/>
      <c r="I7" s="310"/>
      <c r="J7" s="310"/>
      <c r="K7" s="311"/>
      <c r="L7" s="311"/>
      <c r="M7" s="12" t="s">
        <v>29</v>
      </c>
      <c r="N7" s="12">
        <v>9.6999999999999993</v>
      </c>
      <c r="O7" s="13">
        <v>1.4</v>
      </c>
      <c r="P7" s="13">
        <v>2.2999999999999998</v>
      </c>
      <c r="Q7" s="13">
        <v>7.9</v>
      </c>
      <c r="R7" s="13">
        <v>1.4</v>
      </c>
      <c r="S7" s="13">
        <v>4.5999999999999996</v>
      </c>
      <c r="T7" s="19">
        <v>8</v>
      </c>
      <c r="U7" s="275"/>
      <c r="V7" s="277"/>
    </row>
    <row r="8" spans="1:22" ht="84.95" customHeight="1" x14ac:dyDescent="0.15">
      <c r="A8" s="296">
        <v>4</v>
      </c>
      <c r="B8" s="299" t="s">
        <v>21</v>
      </c>
      <c r="C8" s="299" t="s">
        <v>22</v>
      </c>
      <c r="D8" s="299" t="s">
        <v>23</v>
      </c>
      <c r="E8" s="300" t="s">
        <v>34</v>
      </c>
      <c r="F8" s="303" t="s">
        <v>35</v>
      </c>
      <c r="G8" s="306" t="s">
        <v>36</v>
      </c>
      <c r="H8" s="307" t="s">
        <v>25</v>
      </c>
      <c r="I8" s="291">
        <v>0.58333333333333337</v>
      </c>
      <c r="J8" s="291">
        <v>0.74305555555555547</v>
      </c>
      <c r="K8" s="292">
        <v>30</v>
      </c>
      <c r="L8" s="292" t="s">
        <v>7</v>
      </c>
      <c r="M8" s="16" t="s">
        <v>26</v>
      </c>
      <c r="N8" s="20">
        <v>8.9</v>
      </c>
      <c r="O8" s="18">
        <v>1</v>
      </c>
      <c r="P8" s="17">
        <v>1.6</v>
      </c>
      <c r="Q8" s="17">
        <v>5.9</v>
      </c>
      <c r="R8" s="17">
        <v>1.3</v>
      </c>
      <c r="S8" s="17">
        <v>4.9000000000000004</v>
      </c>
      <c r="T8" s="17">
        <v>7.5</v>
      </c>
      <c r="U8" s="276" t="s">
        <v>37</v>
      </c>
      <c r="V8" s="276" t="s">
        <v>38</v>
      </c>
    </row>
    <row r="9" spans="1:22" ht="67.5" customHeight="1" x14ac:dyDescent="0.15">
      <c r="A9" s="297"/>
      <c r="B9" s="299"/>
      <c r="C9" s="299"/>
      <c r="D9" s="299"/>
      <c r="E9" s="301"/>
      <c r="F9" s="304"/>
      <c r="G9" s="306"/>
      <c r="H9" s="307"/>
      <c r="I9" s="291"/>
      <c r="J9" s="291"/>
      <c r="K9" s="292"/>
      <c r="L9" s="292"/>
      <c r="M9" s="294" t="s">
        <v>29</v>
      </c>
      <c r="N9" s="21" t="s">
        <v>39</v>
      </c>
      <c r="O9" s="267"/>
      <c r="P9" s="267"/>
      <c r="Q9" s="267"/>
      <c r="R9" s="267"/>
      <c r="S9" s="267"/>
      <c r="T9" s="267"/>
      <c r="U9" s="293"/>
      <c r="V9" s="293"/>
    </row>
    <row r="10" spans="1:22" ht="67.5" customHeight="1" x14ac:dyDescent="0.15">
      <c r="A10" s="297"/>
      <c r="B10" s="299"/>
      <c r="C10" s="299"/>
      <c r="D10" s="299"/>
      <c r="E10" s="301"/>
      <c r="F10" s="304"/>
      <c r="G10" s="306"/>
      <c r="H10" s="307"/>
      <c r="I10" s="291"/>
      <c r="J10" s="291"/>
      <c r="K10" s="292"/>
      <c r="L10" s="292"/>
      <c r="M10" s="295"/>
      <c r="N10" s="22" t="s">
        <v>40</v>
      </c>
      <c r="O10" s="268"/>
      <c r="P10" s="268"/>
      <c r="Q10" s="268"/>
      <c r="R10" s="268"/>
      <c r="S10" s="268"/>
      <c r="T10" s="268"/>
      <c r="U10" s="293"/>
      <c r="V10" s="293"/>
    </row>
    <row r="11" spans="1:22" ht="67.5" customHeight="1" x14ac:dyDescent="0.15">
      <c r="A11" s="298"/>
      <c r="B11" s="299"/>
      <c r="C11" s="299"/>
      <c r="D11" s="299"/>
      <c r="E11" s="302"/>
      <c r="F11" s="305"/>
      <c r="G11" s="306"/>
      <c r="H11" s="307"/>
      <c r="I11" s="291"/>
      <c r="J11" s="291"/>
      <c r="K11" s="292"/>
      <c r="L11" s="292"/>
      <c r="M11" s="295"/>
      <c r="N11" s="23" t="s">
        <v>41</v>
      </c>
      <c r="O11" s="269"/>
      <c r="P11" s="269"/>
      <c r="Q11" s="269"/>
      <c r="R11" s="269"/>
      <c r="S11" s="269"/>
      <c r="T11" s="269"/>
      <c r="U11" s="277"/>
      <c r="V11" s="277"/>
    </row>
    <row r="12" spans="1:22" ht="84.95" customHeight="1" x14ac:dyDescent="0.15">
      <c r="A12" s="318">
        <v>5</v>
      </c>
      <c r="B12" s="280" t="s">
        <v>21</v>
      </c>
      <c r="C12" s="280" t="s">
        <v>22</v>
      </c>
      <c r="D12" s="280" t="s">
        <v>23</v>
      </c>
      <c r="E12" s="282"/>
      <c r="F12" s="265"/>
      <c r="G12" s="289" t="s">
        <v>42</v>
      </c>
      <c r="H12" s="286" t="s">
        <v>25</v>
      </c>
      <c r="I12" s="270">
        <v>0.76111111111111107</v>
      </c>
      <c r="J12" s="270">
        <v>0.78819444444444453</v>
      </c>
      <c r="K12" s="272">
        <v>30</v>
      </c>
      <c r="L12" s="272" t="s">
        <v>7</v>
      </c>
      <c r="M12" s="9" t="s">
        <v>26</v>
      </c>
      <c r="N12" s="9">
        <v>10.5</v>
      </c>
      <c r="O12" s="11">
        <v>1.3</v>
      </c>
      <c r="P12" s="24">
        <v>2</v>
      </c>
      <c r="Q12" s="11">
        <v>7.1</v>
      </c>
      <c r="R12" s="11">
        <v>1.7</v>
      </c>
      <c r="S12" s="11">
        <v>6.2</v>
      </c>
      <c r="T12" s="24">
        <v>9</v>
      </c>
      <c r="U12" s="274" t="s">
        <v>27</v>
      </c>
      <c r="V12" s="276" t="s">
        <v>28</v>
      </c>
    </row>
    <row r="13" spans="1:22" ht="84.95" customHeight="1" x14ac:dyDescent="0.15">
      <c r="A13" s="319"/>
      <c r="B13" s="281"/>
      <c r="C13" s="281"/>
      <c r="D13" s="281"/>
      <c r="E13" s="288"/>
      <c r="F13" s="288"/>
      <c r="G13" s="290"/>
      <c r="H13" s="287"/>
      <c r="I13" s="271"/>
      <c r="J13" s="271"/>
      <c r="K13" s="273"/>
      <c r="L13" s="273"/>
      <c r="M13" s="12" t="s">
        <v>43</v>
      </c>
      <c r="N13" s="12">
        <v>10.5</v>
      </c>
      <c r="O13" s="25"/>
      <c r="P13" s="25"/>
      <c r="Q13" s="25"/>
      <c r="R13" s="25"/>
      <c r="S13" s="25"/>
      <c r="T13" s="25"/>
      <c r="U13" s="275"/>
      <c r="V13" s="277"/>
    </row>
    <row r="14" spans="1:22" s="26" customFormat="1" ht="41.25" customHeight="1" x14ac:dyDescent="0.15">
      <c r="A14" s="1" t="s">
        <v>0</v>
      </c>
      <c r="B14" s="2" t="s">
        <v>1</v>
      </c>
      <c r="C14" s="2" t="s">
        <v>2</v>
      </c>
      <c r="D14" s="2" t="s">
        <v>3</v>
      </c>
      <c r="E14" s="3" t="s">
        <v>4</v>
      </c>
      <c r="F14" s="4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/>
      <c r="N14" s="5" t="s">
        <v>12</v>
      </c>
      <c r="O14" s="5" t="s">
        <v>44</v>
      </c>
      <c r="P14" s="5" t="s">
        <v>14</v>
      </c>
      <c r="Q14" s="5" t="s">
        <v>15</v>
      </c>
      <c r="R14" s="5" t="s">
        <v>16</v>
      </c>
      <c r="S14" s="5" t="s">
        <v>17</v>
      </c>
      <c r="T14" s="5" t="s">
        <v>18</v>
      </c>
      <c r="U14" s="6" t="s">
        <v>19</v>
      </c>
      <c r="V14" s="7" t="s">
        <v>20</v>
      </c>
    </row>
    <row r="15" spans="1:22" ht="75" customHeight="1" x14ac:dyDescent="0.15">
      <c r="A15" s="318">
        <v>6</v>
      </c>
      <c r="B15" s="280" t="s">
        <v>21</v>
      </c>
      <c r="C15" s="280" t="s">
        <v>22</v>
      </c>
      <c r="D15" s="280" t="s">
        <v>23</v>
      </c>
      <c r="E15" s="316"/>
      <c r="F15" s="265"/>
      <c r="G15" s="284" t="s">
        <v>45</v>
      </c>
      <c r="H15" s="280" t="s">
        <v>46</v>
      </c>
      <c r="I15" s="313">
        <v>0.53749999999999998</v>
      </c>
      <c r="J15" s="313">
        <v>0.57916666666666672</v>
      </c>
      <c r="K15" s="280">
        <v>30</v>
      </c>
      <c r="L15" s="280" t="s">
        <v>7</v>
      </c>
      <c r="M15" s="27" t="s">
        <v>26</v>
      </c>
      <c r="N15" s="28">
        <v>8.6999999999999993</v>
      </c>
      <c r="O15" s="29">
        <v>1.3</v>
      </c>
      <c r="P15" s="14">
        <v>4.4000000000000004</v>
      </c>
      <c r="Q15" s="14">
        <v>4.0999999999999996</v>
      </c>
      <c r="R15" s="15">
        <v>3</v>
      </c>
      <c r="S15" s="29">
        <v>5.9</v>
      </c>
      <c r="T15" s="11">
        <v>3.7</v>
      </c>
      <c r="U15" s="274" t="s">
        <v>47</v>
      </c>
      <c r="V15" s="276" t="s">
        <v>48</v>
      </c>
    </row>
    <row r="16" spans="1:22" ht="76.5" customHeight="1" x14ac:dyDescent="0.15">
      <c r="A16" s="319"/>
      <c r="B16" s="281"/>
      <c r="C16" s="281"/>
      <c r="D16" s="281"/>
      <c r="E16" s="317"/>
      <c r="F16" s="266"/>
      <c r="G16" s="285"/>
      <c r="H16" s="281"/>
      <c r="I16" s="314"/>
      <c r="J16" s="314"/>
      <c r="K16" s="281"/>
      <c r="L16" s="281"/>
      <c r="M16" s="30" t="s">
        <v>49</v>
      </c>
      <c r="N16" s="31">
        <v>8.6</v>
      </c>
      <c r="O16" s="32">
        <v>1.3</v>
      </c>
      <c r="P16" s="32">
        <v>4.3</v>
      </c>
      <c r="Q16" s="32">
        <v>4</v>
      </c>
      <c r="R16" s="32">
        <v>2.9</v>
      </c>
      <c r="S16" s="32">
        <v>5.9</v>
      </c>
      <c r="T16" s="32">
        <v>3.7</v>
      </c>
      <c r="U16" s="275"/>
      <c r="V16" s="277"/>
    </row>
    <row r="17" spans="1:22" ht="75" customHeight="1" x14ac:dyDescent="0.15">
      <c r="A17" s="278">
        <v>7</v>
      </c>
      <c r="B17" s="280" t="s">
        <v>50</v>
      </c>
      <c r="C17" s="280" t="s">
        <v>51</v>
      </c>
      <c r="D17" s="280" t="s">
        <v>52</v>
      </c>
      <c r="E17" s="316"/>
      <c r="F17" s="265"/>
      <c r="G17" s="284" t="s">
        <v>53</v>
      </c>
      <c r="H17" s="280" t="s">
        <v>25</v>
      </c>
      <c r="I17" s="313">
        <v>0.95416666666666661</v>
      </c>
      <c r="J17" s="327" t="s">
        <v>54</v>
      </c>
      <c r="K17" s="280">
        <v>30</v>
      </c>
      <c r="L17" s="280" t="s">
        <v>7</v>
      </c>
      <c r="M17" s="27" t="s">
        <v>26</v>
      </c>
      <c r="N17" s="10">
        <v>8.1</v>
      </c>
      <c r="O17" s="11">
        <v>2.7</v>
      </c>
      <c r="P17" s="11">
        <v>3.8</v>
      </c>
      <c r="Q17" s="11">
        <v>4.5</v>
      </c>
      <c r="R17" s="11">
        <v>3.2</v>
      </c>
      <c r="S17" s="11">
        <v>3.8</v>
      </c>
      <c r="T17" s="14">
        <v>5.5</v>
      </c>
      <c r="U17" s="274" t="s">
        <v>47</v>
      </c>
      <c r="V17" s="276" t="s">
        <v>48</v>
      </c>
    </row>
    <row r="18" spans="1:22" ht="70.5" customHeight="1" x14ac:dyDescent="0.15">
      <c r="A18" s="315"/>
      <c r="B18" s="312"/>
      <c r="C18" s="312"/>
      <c r="D18" s="312"/>
      <c r="E18" s="317"/>
      <c r="F18" s="266"/>
      <c r="G18" s="325"/>
      <c r="H18" s="312"/>
      <c r="I18" s="326"/>
      <c r="J18" s="328"/>
      <c r="K18" s="312"/>
      <c r="L18" s="312"/>
      <c r="M18" s="33" t="s">
        <v>49</v>
      </c>
      <c r="N18" s="34">
        <v>8</v>
      </c>
      <c r="O18" s="35">
        <v>2.7</v>
      </c>
      <c r="P18" s="35">
        <v>3.8</v>
      </c>
      <c r="Q18" s="35">
        <v>4.5</v>
      </c>
      <c r="R18" s="35">
        <v>3.2</v>
      </c>
      <c r="S18" s="35">
        <v>3.8</v>
      </c>
      <c r="T18" s="35">
        <v>5.4</v>
      </c>
      <c r="U18" s="275"/>
      <c r="V18" s="277"/>
    </row>
    <row r="19" spans="1:22" ht="84.95" customHeight="1" x14ac:dyDescent="0.15">
      <c r="A19" s="322">
        <v>8</v>
      </c>
      <c r="B19" s="299" t="s">
        <v>55</v>
      </c>
      <c r="C19" s="299" t="s">
        <v>56</v>
      </c>
      <c r="D19" s="299" t="s">
        <v>52</v>
      </c>
      <c r="E19" s="300" t="s">
        <v>34</v>
      </c>
      <c r="F19" s="282" t="s">
        <v>57</v>
      </c>
      <c r="G19" s="324" t="s">
        <v>58</v>
      </c>
      <c r="H19" s="299" t="s">
        <v>59</v>
      </c>
      <c r="I19" s="323">
        <v>0.41319444444444442</v>
      </c>
      <c r="J19" s="323">
        <v>0.47569444444444442</v>
      </c>
      <c r="K19" s="299">
        <v>30</v>
      </c>
      <c r="L19" s="299" t="s">
        <v>7</v>
      </c>
      <c r="M19" s="36" t="s">
        <v>26</v>
      </c>
      <c r="N19" s="37">
        <v>5.5</v>
      </c>
      <c r="O19" s="38"/>
      <c r="P19" s="38"/>
      <c r="Q19" s="38"/>
      <c r="R19" s="39">
        <v>6</v>
      </c>
      <c r="S19" s="40">
        <v>3.2</v>
      </c>
      <c r="T19" s="41">
        <v>3.4</v>
      </c>
      <c r="U19" s="274" t="s">
        <v>60</v>
      </c>
      <c r="V19" s="320" t="s">
        <v>61</v>
      </c>
    </row>
    <row r="20" spans="1:22" ht="84.95" customHeight="1" x14ac:dyDescent="0.15">
      <c r="A20" s="322"/>
      <c r="B20" s="299"/>
      <c r="C20" s="299"/>
      <c r="D20" s="299"/>
      <c r="E20" s="302"/>
      <c r="F20" s="283"/>
      <c r="G20" s="324"/>
      <c r="H20" s="299"/>
      <c r="I20" s="323"/>
      <c r="J20" s="323"/>
      <c r="K20" s="299"/>
      <c r="L20" s="299"/>
      <c r="M20" s="30" t="s">
        <v>49</v>
      </c>
      <c r="N20" s="12">
        <v>5.3</v>
      </c>
      <c r="O20" s="13">
        <v>6.2</v>
      </c>
      <c r="P20" s="13">
        <v>1.1000000000000001</v>
      </c>
      <c r="Q20" s="13">
        <v>1.4</v>
      </c>
      <c r="R20" s="19">
        <v>5</v>
      </c>
      <c r="S20" s="42">
        <v>0</v>
      </c>
      <c r="T20" s="13">
        <v>3.6</v>
      </c>
      <c r="U20" s="275"/>
      <c r="V20" s="321"/>
    </row>
    <row r="21" spans="1:22" ht="84.95" customHeight="1" x14ac:dyDescent="0.15">
      <c r="A21" s="322">
        <v>9</v>
      </c>
      <c r="B21" s="299" t="s">
        <v>62</v>
      </c>
      <c r="C21" s="299" t="s">
        <v>63</v>
      </c>
      <c r="D21" s="299" t="s">
        <v>52</v>
      </c>
      <c r="E21" s="316"/>
      <c r="F21" s="282"/>
      <c r="G21" s="306" t="s">
        <v>64</v>
      </c>
      <c r="H21" s="299" t="s">
        <v>25</v>
      </c>
      <c r="I21" s="323">
        <v>0.49652777777777773</v>
      </c>
      <c r="J21" s="323">
        <v>0.57986111111111105</v>
      </c>
      <c r="K21" s="299">
        <v>30</v>
      </c>
      <c r="L21" s="299" t="s">
        <v>7</v>
      </c>
      <c r="M21" s="27" t="s">
        <v>26</v>
      </c>
      <c r="N21" s="43">
        <v>14.1</v>
      </c>
      <c r="O21" s="44"/>
      <c r="P21" s="44"/>
      <c r="Q21" s="44"/>
      <c r="R21" s="14">
        <v>5.7</v>
      </c>
      <c r="S21" s="14">
        <v>7.6</v>
      </c>
      <c r="T21" s="45">
        <v>6</v>
      </c>
      <c r="U21" s="274" t="s">
        <v>60</v>
      </c>
      <c r="V21" s="320" t="s">
        <v>61</v>
      </c>
    </row>
    <row r="22" spans="1:22" ht="84.95" customHeight="1" x14ac:dyDescent="0.15">
      <c r="A22" s="322"/>
      <c r="B22" s="299"/>
      <c r="C22" s="299"/>
      <c r="D22" s="299"/>
      <c r="E22" s="317"/>
      <c r="F22" s="283"/>
      <c r="G22" s="306"/>
      <c r="H22" s="299"/>
      <c r="I22" s="323"/>
      <c r="J22" s="323"/>
      <c r="K22" s="299"/>
      <c r="L22" s="299"/>
      <c r="M22" s="46" t="s">
        <v>49</v>
      </c>
      <c r="N22" s="47">
        <v>11.1</v>
      </c>
      <c r="O22" s="48">
        <v>0.5</v>
      </c>
      <c r="P22" s="49">
        <v>5</v>
      </c>
      <c r="Q22" s="48">
        <v>4.7</v>
      </c>
      <c r="R22" s="48">
        <v>4.9000000000000004</v>
      </c>
      <c r="S22" s="48">
        <v>7.4</v>
      </c>
      <c r="T22" s="48">
        <v>4.8</v>
      </c>
      <c r="U22" s="275"/>
      <c r="V22" s="321"/>
    </row>
    <row r="23" spans="1:22" ht="84.95" customHeight="1" x14ac:dyDescent="0.15">
      <c r="A23" s="322">
        <v>10</v>
      </c>
      <c r="B23" s="299" t="s">
        <v>55</v>
      </c>
      <c r="C23" s="299" t="s">
        <v>65</v>
      </c>
      <c r="D23" s="299" t="s">
        <v>52</v>
      </c>
      <c r="E23" s="300" t="s">
        <v>34</v>
      </c>
      <c r="F23" s="329" t="s">
        <v>66</v>
      </c>
      <c r="G23" s="306" t="s">
        <v>67</v>
      </c>
      <c r="H23" s="299" t="s">
        <v>68</v>
      </c>
      <c r="I23" s="323">
        <v>0.5</v>
      </c>
      <c r="J23" s="323">
        <v>0.54166666666666663</v>
      </c>
      <c r="K23" s="299">
        <v>30</v>
      </c>
      <c r="L23" s="299" t="s">
        <v>7</v>
      </c>
      <c r="M23" s="36" t="s">
        <v>26</v>
      </c>
      <c r="N23" s="37">
        <v>9.3000000000000007</v>
      </c>
      <c r="O23" s="38"/>
      <c r="P23" s="38"/>
      <c r="Q23" s="38"/>
      <c r="R23" s="50">
        <v>21.1</v>
      </c>
      <c r="S23" s="50">
        <v>2.8</v>
      </c>
      <c r="T23" s="50">
        <v>6.6</v>
      </c>
      <c r="U23" s="274" t="s">
        <v>60</v>
      </c>
      <c r="V23" s="320" t="s">
        <v>61</v>
      </c>
    </row>
    <row r="24" spans="1:22" ht="84.95" customHeight="1" x14ac:dyDescent="0.15">
      <c r="A24" s="322"/>
      <c r="B24" s="299"/>
      <c r="C24" s="299"/>
      <c r="D24" s="299"/>
      <c r="E24" s="302"/>
      <c r="F24" s="330"/>
      <c r="G24" s="306"/>
      <c r="H24" s="299"/>
      <c r="I24" s="323"/>
      <c r="J24" s="323"/>
      <c r="K24" s="299"/>
      <c r="L24" s="299"/>
      <c r="M24" s="30" t="s">
        <v>49</v>
      </c>
      <c r="N24" s="12">
        <v>9</v>
      </c>
      <c r="O24" s="13">
        <v>11.4</v>
      </c>
      <c r="P24" s="13">
        <v>2.4</v>
      </c>
      <c r="Q24" s="13">
        <v>1.7</v>
      </c>
      <c r="R24" s="13">
        <v>21.1</v>
      </c>
      <c r="S24" s="13">
        <v>2.8</v>
      </c>
      <c r="T24" s="13">
        <v>6.6</v>
      </c>
      <c r="U24" s="275"/>
      <c r="V24" s="321"/>
    </row>
    <row r="25" spans="1:22" ht="84.95" customHeight="1" x14ac:dyDescent="0.15">
      <c r="A25" s="322">
        <v>11</v>
      </c>
      <c r="B25" s="299" t="s">
        <v>62</v>
      </c>
      <c r="C25" s="299" t="s">
        <v>69</v>
      </c>
      <c r="D25" s="299" t="s">
        <v>52</v>
      </c>
      <c r="E25" s="300" t="s">
        <v>34</v>
      </c>
      <c r="F25" s="329" t="s">
        <v>70</v>
      </c>
      <c r="G25" s="306" t="s">
        <v>71</v>
      </c>
      <c r="H25" s="299" t="s">
        <v>72</v>
      </c>
      <c r="I25" s="323">
        <v>0.54166666666666663</v>
      </c>
      <c r="J25" s="323">
        <v>0.625</v>
      </c>
      <c r="K25" s="299">
        <v>30</v>
      </c>
      <c r="L25" s="299" t="s">
        <v>7</v>
      </c>
      <c r="M25" s="27" t="s">
        <v>26</v>
      </c>
      <c r="N25" s="10">
        <v>10.199999999999999</v>
      </c>
      <c r="O25" s="44"/>
      <c r="P25" s="44"/>
      <c r="Q25" s="44"/>
      <c r="R25" s="51">
        <v>2.4</v>
      </c>
      <c r="S25" s="51">
        <v>11.2</v>
      </c>
      <c r="T25" s="51">
        <v>9.6999999999999993</v>
      </c>
      <c r="U25" s="274" t="s">
        <v>60</v>
      </c>
      <c r="V25" s="320" t="s">
        <v>61</v>
      </c>
    </row>
    <row r="26" spans="1:22" ht="84.95" customHeight="1" x14ac:dyDescent="0.15">
      <c r="A26" s="322"/>
      <c r="B26" s="299"/>
      <c r="C26" s="299"/>
      <c r="D26" s="299"/>
      <c r="E26" s="302"/>
      <c r="F26" s="330"/>
      <c r="G26" s="306"/>
      <c r="H26" s="299"/>
      <c r="I26" s="323"/>
      <c r="J26" s="323"/>
      <c r="K26" s="299"/>
      <c r="L26" s="299"/>
      <c r="M26" s="46" t="s">
        <v>49</v>
      </c>
      <c r="N26" s="47">
        <v>9.8000000000000007</v>
      </c>
      <c r="O26" s="48">
        <v>0.7</v>
      </c>
      <c r="P26" s="48">
        <v>0.7</v>
      </c>
      <c r="Q26" s="48">
        <v>4.3</v>
      </c>
      <c r="R26" s="48">
        <v>2.4</v>
      </c>
      <c r="S26" s="48">
        <v>11.2</v>
      </c>
      <c r="T26" s="48">
        <v>9.6999999999999993</v>
      </c>
      <c r="U26" s="275"/>
      <c r="V26" s="321"/>
    </row>
    <row r="27" spans="1:22" s="26" customFormat="1" ht="44.25" customHeight="1" x14ac:dyDescent="0.15">
      <c r="A27" s="1" t="s">
        <v>73</v>
      </c>
      <c r="B27" s="2" t="s">
        <v>1</v>
      </c>
      <c r="C27" s="2" t="s">
        <v>2</v>
      </c>
      <c r="D27" s="2" t="s">
        <v>3</v>
      </c>
      <c r="E27" s="3" t="s">
        <v>4</v>
      </c>
      <c r="F27" s="4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/>
      <c r="N27" s="5" t="s">
        <v>12</v>
      </c>
      <c r="O27" s="5" t="s">
        <v>74</v>
      </c>
      <c r="P27" s="5" t="s">
        <v>75</v>
      </c>
      <c r="Q27" s="5" t="s">
        <v>76</v>
      </c>
      <c r="R27" s="5" t="s">
        <v>77</v>
      </c>
      <c r="S27" s="5" t="s">
        <v>78</v>
      </c>
      <c r="T27" s="5" t="s">
        <v>79</v>
      </c>
      <c r="U27" s="6" t="s">
        <v>19</v>
      </c>
      <c r="V27" s="7" t="s">
        <v>20</v>
      </c>
    </row>
    <row r="28" spans="1:22" ht="84.95" customHeight="1" x14ac:dyDescent="0.15">
      <c r="A28" s="322">
        <v>12</v>
      </c>
      <c r="B28" s="299" t="s">
        <v>80</v>
      </c>
      <c r="C28" s="299" t="s">
        <v>81</v>
      </c>
      <c r="D28" s="299" t="s">
        <v>52</v>
      </c>
      <c r="E28" s="300" t="s">
        <v>34</v>
      </c>
      <c r="F28" s="329" t="s">
        <v>82</v>
      </c>
      <c r="G28" s="306" t="s">
        <v>83</v>
      </c>
      <c r="H28" s="299" t="s">
        <v>84</v>
      </c>
      <c r="I28" s="323">
        <v>0.65972222222222221</v>
      </c>
      <c r="J28" s="323">
        <v>0.70138888888888884</v>
      </c>
      <c r="K28" s="299">
        <v>30</v>
      </c>
      <c r="L28" s="299" t="s">
        <v>7</v>
      </c>
      <c r="M28" s="36" t="s">
        <v>26</v>
      </c>
      <c r="N28" s="37">
        <v>9.6</v>
      </c>
      <c r="O28" s="38"/>
      <c r="P28" s="38"/>
      <c r="Q28" s="38"/>
      <c r="R28" s="50">
        <v>5.0999999999999996</v>
      </c>
      <c r="S28" s="50">
        <v>3.8</v>
      </c>
      <c r="T28" s="50">
        <v>6.6</v>
      </c>
      <c r="U28" s="274" t="s">
        <v>60</v>
      </c>
      <c r="V28" s="320" t="s">
        <v>61</v>
      </c>
    </row>
    <row r="29" spans="1:22" ht="84.95" customHeight="1" x14ac:dyDescent="0.15">
      <c r="A29" s="322"/>
      <c r="B29" s="299"/>
      <c r="C29" s="299"/>
      <c r="D29" s="299"/>
      <c r="E29" s="302"/>
      <c r="F29" s="330"/>
      <c r="G29" s="306"/>
      <c r="H29" s="299"/>
      <c r="I29" s="323"/>
      <c r="J29" s="323"/>
      <c r="K29" s="299"/>
      <c r="L29" s="299"/>
      <c r="M29" s="30" t="s">
        <v>49</v>
      </c>
      <c r="N29" s="12">
        <v>8.6</v>
      </c>
      <c r="O29" s="13">
        <v>2.9</v>
      </c>
      <c r="P29" s="13">
        <v>2.7</v>
      </c>
      <c r="Q29" s="13">
        <v>5.6</v>
      </c>
      <c r="R29" s="13">
        <v>5.0999999999999996</v>
      </c>
      <c r="S29" s="13">
        <v>3.8</v>
      </c>
      <c r="T29" s="13">
        <v>6.6</v>
      </c>
      <c r="U29" s="275"/>
      <c r="V29" s="321"/>
    </row>
    <row r="30" spans="1:22" ht="84.95" customHeight="1" x14ac:dyDescent="0.15">
      <c r="A30" s="322">
        <v>13</v>
      </c>
      <c r="B30" s="299" t="s">
        <v>55</v>
      </c>
      <c r="C30" s="299" t="s">
        <v>85</v>
      </c>
      <c r="D30" s="299" t="s">
        <v>52</v>
      </c>
      <c r="E30" s="300" t="s">
        <v>34</v>
      </c>
      <c r="F30" s="329" t="s">
        <v>57</v>
      </c>
      <c r="G30" s="306" t="s">
        <v>86</v>
      </c>
      <c r="H30" s="299" t="s">
        <v>25</v>
      </c>
      <c r="I30" s="323">
        <v>0.41319444444444442</v>
      </c>
      <c r="J30" s="323">
        <v>0.47569444444444442</v>
      </c>
      <c r="K30" s="299">
        <v>30</v>
      </c>
      <c r="L30" s="299" t="s">
        <v>7</v>
      </c>
      <c r="M30" s="27" t="s">
        <v>26</v>
      </c>
      <c r="N30" s="10">
        <v>7.4</v>
      </c>
      <c r="O30" s="44"/>
      <c r="P30" s="44"/>
      <c r="Q30" s="44"/>
      <c r="R30" s="14">
        <v>6.3</v>
      </c>
      <c r="S30" s="14">
        <v>4.5</v>
      </c>
      <c r="T30" s="52">
        <v>5.0999999999999996</v>
      </c>
      <c r="U30" s="274" t="s">
        <v>60</v>
      </c>
      <c r="V30" s="320" t="s">
        <v>61</v>
      </c>
    </row>
    <row r="31" spans="1:22" ht="84.95" customHeight="1" x14ac:dyDescent="0.15">
      <c r="A31" s="322"/>
      <c r="B31" s="299"/>
      <c r="C31" s="299"/>
      <c r="D31" s="299"/>
      <c r="E31" s="302"/>
      <c r="F31" s="330"/>
      <c r="G31" s="306"/>
      <c r="H31" s="299"/>
      <c r="I31" s="323"/>
      <c r="J31" s="323"/>
      <c r="K31" s="299"/>
      <c r="L31" s="299"/>
      <c r="M31" s="46" t="s">
        <v>49</v>
      </c>
      <c r="N31" s="53">
        <v>6.9</v>
      </c>
      <c r="O31" s="54">
        <v>1.6</v>
      </c>
      <c r="P31" s="54">
        <v>1.4</v>
      </c>
      <c r="Q31" s="54">
        <v>3.1</v>
      </c>
      <c r="R31" s="54">
        <v>4.9000000000000004</v>
      </c>
      <c r="S31" s="54">
        <v>3.5</v>
      </c>
      <c r="T31" s="54">
        <v>5.6</v>
      </c>
      <c r="U31" s="275"/>
      <c r="V31" s="321"/>
    </row>
    <row r="32" spans="1:22" ht="84.95" customHeight="1" x14ac:dyDescent="0.15">
      <c r="A32" s="322">
        <v>14</v>
      </c>
      <c r="B32" s="299" t="s">
        <v>55</v>
      </c>
      <c r="C32" s="299" t="s">
        <v>87</v>
      </c>
      <c r="D32" s="299" t="s">
        <v>52</v>
      </c>
      <c r="E32" s="300" t="s">
        <v>34</v>
      </c>
      <c r="F32" s="329" t="s">
        <v>82</v>
      </c>
      <c r="G32" s="306" t="s">
        <v>88</v>
      </c>
      <c r="H32" s="299" t="s">
        <v>89</v>
      </c>
      <c r="I32" s="323">
        <v>0.41319444444444442</v>
      </c>
      <c r="J32" s="323">
        <v>0.47222222222222227</v>
      </c>
      <c r="K32" s="299">
        <v>30</v>
      </c>
      <c r="L32" s="299" t="s">
        <v>7</v>
      </c>
      <c r="M32" s="36" t="s">
        <v>26</v>
      </c>
      <c r="N32" s="37">
        <v>9.3000000000000007</v>
      </c>
      <c r="O32" s="38"/>
      <c r="P32" s="38"/>
      <c r="Q32" s="38"/>
      <c r="R32" s="40">
        <v>3.2</v>
      </c>
      <c r="S32" s="41">
        <v>4.5999999999999996</v>
      </c>
      <c r="T32" s="41">
        <v>7.8</v>
      </c>
      <c r="U32" s="274" t="s">
        <v>60</v>
      </c>
      <c r="V32" s="320" t="s">
        <v>61</v>
      </c>
    </row>
    <row r="33" spans="1:22" ht="84.95" customHeight="1" x14ac:dyDescent="0.15">
      <c r="A33" s="322"/>
      <c r="B33" s="299"/>
      <c r="C33" s="299"/>
      <c r="D33" s="299"/>
      <c r="E33" s="302"/>
      <c r="F33" s="330"/>
      <c r="G33" s="306"/>
      <c r="H33" s="299"/>
      <c r="I33" s="323"/>
      <c r="J33" s="323"/>
      <c r="K33" s="299"/>
      <c r="L33" s="299"/>
      <c r="M33" s="30" t="s">
        <v>49</v>
      </c>
      <c r="N33" s="12">
        <v>9.1</v>
      </c>
      <c r="O33" s="13">
        <v>0.6</v>
      </c>
      <c r="P33" s="19">
        <v>1</v>
      </c>
      <c r="Q33" s="13">
        <v>5.3</v>
      </c>
      <c r="R33" s="13">
        <v>2.7</v>
      </c>
      <c r="S33" s="13">
        <v>5.6</v>
      </c>
      <c r="T33" s="13">
        <v>8.6</v>
      </c>
      <c r="U33" s="275"/>
      <c r="V33" s="321"/>
    </row>
    <row r="34" spans="1:22" ht="84.95" customHeight="1" x14ac:dyDescent="0.15">
      <c r="A34" s="322">
        <v>15</v>
      </c>
      <c r="B34" s="299" t="s">
        <v>90</v>
      </c>
      <c r="C34" s="299" t="s">
        <v>91</v>
      </c>
      <c r="D34" s="299" t="s">
        <v>52</v>
      </c>
      <c r="E34" s="300" t="s">
        <v>34</v>
      </c>
      <c r="F34" s="329" t="s">
        <v>92</v>
      </c>
      <c r="G34" s="306" t="s">
        <v>93</v>
      </c>
      <c r="H34" s="299" t="s">
        <v>94</v>
      </c>
      <c r="I34" s="323">
        <v>0.62152777777777779</v>
      </c>
      <c r="J34" s="323">
        <v>0.64583333333333337</v>
      </c>
      <c r="K34" s="299">
        <v>30</v>
      </c>
      <c r="L34" s="299" t="s">
        <v>7</v>
      </c>
      <c r="M34" s="27" t="s">
        <v>26</v>
      </c>
      <c r="N34" s="10">
        <v>1.4</v>
      </c>
      <c r="O34" s="44"/>
      <c r="P34" s="44"/>
      <c r="Q34" s="44"/>
      <c r="R34" s="51">
        <v>0.2</v>
      </c>
      <c r="S34" s="14">
        <v>0.7</v>
      </c>
      <c r="T34" s="15">
        <v>1</v>
      </c>
      <c r="U34" s="274" t="s">
        <v>60</v>
      </c>
      <c r="V34" s="320" t="s">
        <v>61</v>
      </c>
    </row>
    <row r="35" spans="1:22" ht="84.95" customHeight="1" x14ac:dyDescent="0.15">
      <c r="A35" s="322"/>
      <c r="B35" s="299"/>
      <c r="C35" s="299"/>
      <c r="D35" s="299"/>
      <c r="E35" s="302"/>
      <c r="F35" s="330"/>
      <c r="G35" s="306"/>
      <c r="H35" s="299"/>
      <c r="I35" s="323"/>
      <c r="J35" s="323"/>
      <c r="K35" s="299"/>
      <c r="L35" s="299"/>
      <c r="M35" s="46" t="s">
        <v>49</v>
      </c>
      <c r="N35" s="47">
        <v>1.2</v>
      </c>
      <c r="O35" s="48">
        <v>0.2</v>
      </c>
      <c r="P35" s="48">
        <v>0.3</v>
      </c>
      <c r="Q35" s="48">
        <v>0.8</v>
      </c>
      <c r="R35" s="48">
        <v>0.2</v>
      </c>
      <c r="S35" s="48">
        <v>0.2</v>
      </c>
      <c r="T35" s="48">
        <v>0.9</v>
      </c>
      <c r="U35" s="275"/>
      <c r="V35" s="321"/>
    </row>
    <row r="36" spans="1:22" ht="84.95" customHeight="1" x14ac:dyDescent="0.15">
      <c r="A36" s="322">
        <v>16</v>
      </c>
      <c r="B36" s="299" t="s">
        <v>95</v>
      </c>
      <c r="C36" s="299" t="s">
        <v>96</v>
      </c>
      <c r="D36" s="299" t="s">
        <v>97</v>
      </c>
      <c r="E36" s="316"/>
      <c r="F36" s="329"/>
      <c r="G36" s="306" t="s">
        <v>98</v>
      </c>
      <c r="H36" s="299" t="s">
        <v>99</v>
      </c>
      <c r="I36" s="323">
        <v>0.57986111111111105</v>
      </c>
      <c r="J36" s="323">
        <v>0.62152777777777779</v>
      </c>
      <c r="K36" s="299">
        <v>30</v>
      </c>
      <c r="L36" s="299" t="s">
        <v>7</v>
      </c>
      <c r="M36" s="27" t="s">
        <v>26</v>
      </c>
      <c r="N36" s="55">
        <v>4</v>
      </c>
      <c r="O36" s="56"/>
      <c r="P36" s="56"/>
      <c r="Q36" s="56"/>
      <c r="R36" s="57">
        <v>2.5</v>
      </c>
      <c r="S36" s="58">
        <v>2.4</v>
      </c>
      <c r="T36" s="58">
        <v>2</v>
      </c>
      <c r="U36" s="274" t="s">
        <v>60</v>
      </c>
      <c r="V36" s="320" t="s">
        <v>61</v>
      </c>
    </row>
    <row r="37" spans="1:22" ht="84.95" customHeight="1" x14ac:dyDescent="0.15">
      <c r="A37" s="322"/>
      <c r="B37" s="299"/>
      <c r="C37" s="299"/>
      <c r="D37" s="299"/>
      <c r="E37" s="317"/>
      <c r="F37" s="330"/>
      <c r="G37" s="306"/>
      <c r="H37" s="299"/>
      <c r="I37" s="323"/>
      <c r="J37" s="323"/>
      <c r="K37" s="299"/>
      <c r="L37" s="299"/>
      <c r="M37" s="46" t="s">
        <v>49</v>
      </c>
      <c r="N37" s="47">
        <v>3.4</v>
      </c>
      <c r="O37" s="48">
        <v>0.4</v>
      </c>
      <c r="P37" s="48">
        <v>0.6</v>
      </c>
      <c r="Q37" s="48">
        <v>1.1000000000000001</v>
      </c>
      <c r="R37" s="59">
        <v>2</v>
      </c>
      <c r="S37" s="48">
        <v>2.2999999999999998</v>
      </c>
      <c r="T37" s="59">
        <v>2</v>
      </c>
      <c r="U37" s="275"/>
      <c r="V37" s="321"/>
    </row>
    <row r="38" spans="1:22" ht="84.95" customHeight="1" x14ac:dyDescent="0.15">
      <c r="A38" s="322">
        <v>17</v>
      </c>
      <c r="B38" s="299" t="s">
        <v>100</v>
      </c>
      <c r="C38" s="299" t="s">
        <v>101</v>
      </c>
      <c r="D38" s="299" t="s">
        <v>97</v>
      </c>
      <c r="E38" s="300" t="s">
        <v>390</v>
      </c>
      <c r="F38" s="329" t="s">
        <v>102</v>
      </c>
      <c r="G38" s="306" t="s">
        <v>103</v>
      </c>
      <c r="H38" s="299" t="s">
        <v>99</v>
      </c>
      <c r="I38" s="323">
        <v>0.57986111111111105</v>
      </c>
      <c r="J38" s="323">
        <v>0.62152777777777779</v>
      </c>
      <c r="K38" s="299">
        <v>30</v>
      </c>
      <c r="L38" s="299" t="s">
        <v>7</v>
      </c>
      <c r="M38" s="27" t="s">
        <v>26</v>
      </c>
      <c r="N38" s="60">
        <v>5.7</v>
      </c>
      <c r="O38" s="61"/>
      <c r="P38" s="61"/>
      <c r="Q38" s="61"/>
      <c r="R38" s="62">
        <v>1.6</v>
      </c>
      <c r="S38" s="63">
        <v>3</v>
      </c>
      <c r="T38" s="63">
        <v>5</v>
      </c>
      <c r="U38" s="274" t="s">
        <v>60</v>
      </c>
      <c r="V38" s="320" t="s">
        <v>61</v>
      </c>
    </row>
    <row r="39" spans="1:22" ht="84.95" customHeight="1" x14ac:dyDescent="0.15">
      <c r="A39" s="322"/>
      <c r="B39" s="299"/>
      <c r="C39" s="299"/>
      <c r="D39" s="299"/>
      <c r="E39" s="302"/>
      <c r="F39" s="330"/>
      <c r="G39" s="306"/>
      <c r="H39" s="299"/>
      <c r="I39" s="323"/>
      <c r="J39" s="323"/>
      <c r="K39" s="299"/>
      <c r="L39" s="299"/>
      <c r="M39" s="46" t="s">
        <v>49</v>
      </c>
      <c r="N39" s="64">
        <v>5</v>
      </c>
      <c r="O39" s="65">
        <v>0.4</v>
      </c>
      <c r="P39" s="65">
        <v>0.5</v>
      </c>
      <c r="Q39" s="65">
        <v>2.2000000000000002</v>
      </c>
      <c r="R39" s="65">
        <v>1.7</v>
      </c>
      <c r="S39" s="65">
        <v>2.2000000000000002</v>
      </c>
      <c r="T39" s="65">
        <v>4.4000000000000004</v>
      </c>
      <c r="U39" s="275"/>
      <c r="V39" s="321"/>
    </row>
    <row r="40" spans="1:22" s="26" customFormat="1" ht="41.25" customHeight="1" x14ac:dyDescent="0.15">
      <c r="A40" s="1" t="s">
        <v>73</v>
      </c>
      <c r="B40" s="2" t="s">
        <v>1</v>
      </c>
      <c r="C40" s="2" t="s">
        <v>2</v>
      </c>
      <c r="D40" s="2" t="s">
        <v>3</v>
      </c>
      <c r="E40" s="3" t="s">
        <v>4</v>
      </c>
      <c r="F40" s="4" t="s">
        <v>5</v>
      </c>
      <c r="G40" s="2" t="s">
        <v>6</v>
      </c>
      <c r="H40" s="2" t="s">
        <v>7</v>
      </c>
      <c r="I40" s="2" t="s">
        <v>8</v>
      </c>
      <c r="J40" s="2" t="s">
        <v>9</v>
      </c>
      <c r="K40" s="2" t="s">
        <v>10</v>
      </c>
      <c r="L40" s="2" t="s">
        <v>11</v>
      </c>
      <c r="M40" s="2"/>
      <c r="N40" s="5" t="s">
        <v>12</v>
      </c>
      <c r="O40" s="5" t="s">
        <v>74</v>
      </c>
      <c r="P40" s="5" t="s">
        <v>75</v>
      </c>
      <c r="Q40" s="5" t="s">
        <v>76</v>
      </c>
      <c r="R40" s="5" t="s">
        <v>77</v>
      </c>
      <c r="S40" s="5" t="s">
        <v>78</v>
      </c>
      <c r="T40" s="5" t="s">
        <v>79</v>
      </c>
      <c r="U40" s="6" t="s">
        <v>19</v>
      </c>
      <c r="V40" s="7" t="s">
        <v>20</v>
      </c>
    </row>
    <row r="41" spans="1:22" ht="84.95" customHeight="1" x14ac:dyDescent="0.15">
      <c r="A41" s="322">
        <v>18</v>
      </c>
      <c r="B41" s="299" t="s">
        <v>95</v>
      </c>
      <c r="C41" s="299" t="s">
        <v>104</v>
      </c>
      <c r="D41" s="299" t="s">
        <v>97</v>
      </c>
      <c r="E41" s="300" t="s">
        <v>34</v>
      </c>
      <c r="F41" s="329" t="s">
        <v>105</v>
      </c>
      <c r="G41" s="306" t="s">
        <v>106</v>
      </c>
      <c r="H41" s="299" t="s">
        <v>99</v>
      </c>
      <c r="I41" s="323">
        <v>0.43402777777777773</v>
      </c>
      <c r="J41" s="323">
        <v>0.47222222222222227</v>
      </c>
      <c r="K41" s="299">
        <v>30</v>
      </c>
      <c r="L41" s="299" t="s">
        <v>7</v>
      </c>
      <c r="M41" s="27" t="s">
        <v>26</v>
      </c>
      <c r="N41" s="66">
        <v>3.1</v>
      </c>
      <c r="O41" s="67"/>
      <c r="P41" s="67"/>
      <c r="Q41" s="67"/>
      <c r="R41" s="62">
        <v>0.1</v>
      </c>
      <c r="S41" s="63">
        <v>0.2</v>
      </c>
      <c r="T41" s="68">
        <v>2.9</v>
      </c>
      <c r="U41" s="274" t="s">
        <v>60</v>
      </c>
      <c r="V41" s="320" t="s">
        <v>61</v>
      </c>
    </row>
    <row r="42" spans="1:22" ht="84.95" customHeight="1" x14ac:dyDescent="0.15">
      <c r="A42" s="322"/>
      <c r="B42" s="299"/>
      <c r="C42" s="299"/>
      <c r="D42" s="299"/>
      <c r="E42" s="302"/>
      <c r="F42" s="330"/>
      <c r="G42" s="306"/>
      <c r="H42" s="299"/>
      <c r="I42" s="323"/>
      <c r="J42" s="323"/>
      <c r="K42" s="299"/>
      <c r="L42" s="299"/>
      <c r="M42" s="46" t="s">
        <v>49</v>
      </c>
      <c r="N42" s="64">
        <v>3.1</v>
      </c>
      <c r="O42" s="65">
        <v>0.1</v>
      </c>
      <c r="P42" s="65">
        <v>0.2</v>
      </c>
      <c r="Q42" s="65">
        <v>2.5</v>
      </c>
      <c r="R42" s="65">
        <v>0.2</v>
      </c>
      <c r="S42" s="65">
        <v>0.1</v>
      </c>
      <c r="T42" s="65">
        <v>2.9</v>
      </c>
      <c r="U42" s="275"/>
      <c r="V42" s="321"/>
    </row>
    <row r="43" spans="1:22" ht="84.95" customHeight="1" x14ac:dyDescent="0.15">
      <c r="A43" s="322">
        <v>19</v>
      </c>
      <c r="B43" s="299" t="s">
        <v>107</v>
      </c>
      <c r="C43" s="299" t="s">
        <v>108</v>
      </c>
      <c r="D43" s="299" t="s">
        <v>97</v>
      </c>
      <c r="E43" s="300" t="s">
        <v>34</v>
      </c>
      <c r="F43" s="329" t="s">
        <v>109</v>
      </c>
      <c r="G43" s="306" t="s">
        <v>110</v>
      </c>
      <c r="H43" s="299" t="s">
        <v>99</v>
      </c>
      <c r="I43" s="323">
        <v>0.70138888888888884</v>
      </c>
      <c r="J43" s="323">
        <v>0.73958333333333337</v>
      </c>
      <c r="K43" s="299">
        <v>30</v>
      </c>
      <c r="L43" s="299" t="s">
        <v>7</v>
      </c>
      <c r="M43" s="27" t="s">
        <v>26</v>
      </c>
      <c r="N43" s="60">
        <v>9.5</v>
      </c>
      <c r="O43" s="68"/>
      <c r="P43" s="68"/>
      <c r="Q43" s="68"/>
      <c r="R43" s="63">
        <v>1</v>
      </c>
      <c r="S43" s="68">
        <v>1.4</v>
      </c>
      <c r="T43" s="63">
        <v>7.7</v>
      </c>
      <c r="U43" s="274" t="s">
        <v>60</v>
      </c>
      <c r="V43" s="320" t="s">
        <v>61</v>
      </c>
    </row>
    <row r="44" spans="1:22" ht="84.95" customHeight="1" x14ac:dyDescent="0.15">
      <c r="A44" s="322"/>
      <c r="B44" s="299"/>
      <c r="C44" s="299"/>
      <c r="D44" s="299"/>
      <c r="E44" s="302"/>
      <c r="F44" s="330"/>
      <c r="G44" s="306"/>
      <c r="H44" s="299"/>
      <c r="I44" s="323"/>
      <c r="J44" s="323"/>
      <c r="K44" s="299"/>
      <c r="L44" s="299"/>
      <c r="M44" s="46" t="s">
        <v>49</v>
      </c>
      <c r="N44" s="64">
        <v>9.3000000000000007</v>
      </c>
      <c r="O44" s="65">
        <v>0.5</v>
      </c>
      <c r="P44" s="65">
        <v>1.1000000000000001</v>
      </c>
      <c r="Q44" s="65">
        <v>8.3000000000000007</v>
      </c>
      <c r="R44" s="65">
        <v>0.8</v>
      </c>
      <c r="S44" s="65">
        <v>1.4</v>
      </c>
      <c r="T44" s="65">
        <v>7.6</v>
      </c>
      <c r="U44" s="275"/>
      <c r="V44" s="321"/>
    </row>
    <row r="45" spans="1:22" ht="84.95" customHeight="1" x14ac:dyDescent="0.15">
      <c r="A45" s="322">
        <v>20</v>
      </c>
      <c r="B45" s="299" t="s">
        <v>107</v>
      </c>
      <c r="C45" s="299" t="s">
        <v>51</v>
      </c>
      <c r="D45" s="299" t="s">
        <v>97</v>
      </c>
      <c r="E45" s="300" t="s">
        <v>34</v>
      </c>
      <c r="F45" s="329" t="s">
        <v>111</v>
      </c>
      <c r="G45" s="331" t="s">
        <v>112</v>
      </c>
      <c r="H45" s="299" t="s">
        <v>99</v>
      </c>
      <c r="I45" s="323">
        <v>0.41319444444444442</v>
      </c>
      <c r="J45" s="323">
        <v>0.4513888888888889</v>
      </c>
      <c r="K45" s="299">
        <v>30</v>
      </c>
      <c r="L45" s="299" t="s">
        <v>7</v>
      </c>
      <c r="M45" s="27" t="s">
        <v>26</v>
      </c>
      <c r="N45" s="66">
        <v>2.6</v>
      </c>
      <c r="O45" s="68">
        <v>0.7</v>
      </c>
      <c r="P45" s="68">
        <v>0.6</v>
      </c>
      <c r="Q45" s="68">
        <v>0.8</v>
      </c>
      <c r="R45" s="68">
        <v>1.5</v>
      </c>
      <c r="S45" s="68">
        <v>1.8</v>
      </c>
      <c r="T45" s="68">
        <v>1.6</v>
      </c>
      <c r="U45" s="274" t="s">
        <v>113</v>
      </c>
      <c r="V45" s="320" t="s">
        <v>61</v>
      </c>
    </row>
    <row r="46" spans="1:22" ht="84.95" customHeight="1" x14ac:dyDescent="0.15">
      <c r="A46" s="322"/>
      <c r="B46" s="299"/>
      <c r="C46" s="299"/>
      <c r="D46" s="299"/>
      <c r="E46" s="302"/>
      <c r="F46" s="330"/>
      <c r="G46" s="331"/>
      <c r="H46" s="299"/>
      <c r="I46" s="323"/>
      <c r="J46" s="323"/>
      <c r="K46" s="299"/>
      <c r="L46" s="299"/>
      <c r="M46" s="46" t="s">
        <v>49</v>
      </c>
      <c r="N46" s="64">
        <v>2.6</v>
      </c>
      <c r="O46" s="65">
        <v>0.7</v>
      </c>
      <c r="P46" s="65">
        <v>0.6</v>
      </c>
      <c r="Q46" s="65">
        <v>0.8</v>
      </c>
      <c r="R46" s="65">
        <v>1.5</v>
      </c>
      <c r="S46" s="65">
        <v>1.8</v>
      </c>
      <c r="T46" s="65">
        <v>1.6</v>
      </c>
      <c r="U46" s="275"/>
      <c r="V46" s="321"/>
    </row>
    <row r="47" spans="1:22" ht="84.95" customHeight="1" x14ac:dyDescent="0.15">
      <c r="A47" s="322">
        <v>21</v>
      </c>
      <c r="B47" s="299" t="s">
        <v>50</v>
      </c>
      <c r="C47" s="299" t="s">
        <v>51</v>
      </c>
      <c r="D47" s="299" t="s">
        <v>97</v>
      </c>
      <c r="E47" s="316"/>
      <c r="F47" s="329"/>
      <c r="G47" s="331" t="s">
        <v>114</v>
      </c>
      <c r="H47" s="299" t="s">
        <v>99</v>
      </c>
      <c r="I47" s="323">
        <v>0.45833333333333331</v>
      </c>
      <c r="J47" s="323">
        <v>0.47916666666666669</v>
      </c>
      <c r="K47" s="299">
        <v>30</v>
      </c>
      <c r="L47" s="299" t="s">
        <v>7</v>
      </c>
      <c r="M47" s="27" t="s">
        <v>26</v>
      </c>
      <c r="N47" s="66">
        <v>4.5999999999999996</v>
      </c>
      <c r="O47" s="68">
        <v>0.9</v>
      </c>
      <c r="P47" s="68">
        <v>0.6</v>
      </c>
      <c r="Q47" s="68">
        <v>2.7</v>
      </c>
      <c r="R47" s="68">
        <v>1.7</v>
      </c>
      <c r="S47" s="68">
        <v>2.6</v>
      </c>
      <c r="T47" s="68">
        <v>3.2</v>
      </c>
      <c r="U47" s="274" t="s">
        <v>113</v>
      </c>
      <c r="V47" s="320" t="s">
        <v>61</v>
      </c>
    </row>
    <row r="48" spans="1:22" ht="84.95" customHeight="1" x14ac:dyDescent="0.15">
      <c r="A48" s="322"/>
      <c r="B48" s="299"/>
      <c r="C48" s="299"/>
      <c r="D48" s="299"/>
      <c r="E48" s="317"/>
      <c r="F48" s="330"/>
      <c r="G48" s="331"/>
      <c r="H48" s="299"/>
      <c r="I48" s="323"/>
      <c r="J48" s="323"/>
      <c r="K48" s="299"/>
      <c r="L48" s="299"/>
      <c r="M48" s="46" t="s">
        <v>49</v>
      </c>
      <c r="N48" s="64">
        <v>4.5999999999999996</v>
      </c>
      <c r="O48" s="65">
        <v>0.9</v>
      </c>
      <c r="P48" s="65">
        <v>0.6</v>
      </c>
      <c r="Q48" s="65">
        <v>2.7</v>
      </c>
      <c r="R48" s="65">
        <v>1.7</v>
      </c>
      <c r="S48" s="65">
        <v>2.6</v>
      </c>
      <c r="T48" s="65">
        <v>3.2</v>
      </c>
      <c r="U48" s="275"/>
      <c r="V48" s="321"/>
    </row>
    <row r="49" spans="1:22" ht="84.95" customHeight="1" x14ac:dyDescent="0.15">
      <c r="A49" s="322">
        <v>22</v>
      </c>
      <c r="B49" s="299" t="s">
        <v>50</v>
      </c>
      <c r="C49" s="299" t="s">
        <v>51</v>
      </c>
      <c r="D49" s="299" t="s">
        <v>97</v>
      </c>
      <c r="E49" s="316"/>
      <c r="F49" s="329"/>
      <c r="G49" s="306" t="s">
        <v>115</v>
      </c>
      <c r="H49" s="299" t="s">
        <v>99</v>
      </c>
      <c r="I49" s="323">
        <v>0.74305555555555547</v>
      </c>
      <c r="J49" s="323">
        <v>0.76111111111111107</v>
      </c>
      <c r="K49" s="299">
        <v>30</v>
      </c>
      <c r="L49" s="299" t="s">
        <v>7</v>
      </c>
      <c r="M49" s="27" t="s">
        <v>26</v>
      </c>
      <c r="N49" s="66">
        <v>8.9</v>
      </c>
      <c r="O49" s="68">
        <v>1</v>
      </c>
      <c r="P49" s="63">
        <v>1.6</v>
      </c>
      <c r="Q49" s="68">
        <v>5.9</v>
      </c>
      <c r="R49" s="68">
        <v>1.3</v>
      </c>
      <c r="S49" s="68">
        <v>4.9000000000000004</v>
      </c>
      <c r="T49" s="68">
        <v>7.5</v>
      </c>
      <c r="U49" s="274" t="s">
        <v>113</v>
      </c>
      <c r="V49" s="320" t="s">
        <v>61</v>
      </c>
    </row>
    <row r="50" spans="1:22" ht="84.95" customHeight="1" x14ac:dyDescent="0.15">
      <c r="A50" s="322"/>
      <c r="B50" s="299"/>
      <c r="C50" s="299"/>
      <c r="D50" s="299"/>
      <c r="E50" s="317"/>
      <c r="F50" s="330"/>
      <c r="G50" s="306"/>
      <c r="H50" s="299"/>
      <c r="I50" s="323"/>
      <c r="J50" s="323"/>
      <c r="K50" s="299"/>
      <c r="L50" s="299"/>
      <c r="M50" s="46" t="s">
        <v>49</v>
      </c>
      <c r="N50" s="64">
        <v>8.9</v>
      </c>
      <c r="O50" s="65">
        <v>1</v>
      </c>
      <c r="P50" s="65">
        <v>1.5</v>
      </c>
      <c r="Q50" s="65">
        <v>5.9</v>
      </c>
      <c r="R50" s="65">
        <v>1.3</v>
      </c>
      <c r="S50" s="65">
        <v>4.9000000000000004</v>
      </c>
      <c r="T50" s="65">
        <v>7.5</v>
      </c>
      <c r="U50" s="275"/>
      <c r="V50" s="321"/>
    </row>
    <row r="51" spans="1:22" ht="84.95" customHeight="1" x14ac:dyDescent="0.15">
      <c r="A51" s="322">
        <v>23</v>
      </c>
      <c r="B51" s="299" t="s">
        <v>116</v>
      </c>
      <c r="C51" s="299" t="s">
        <v>117</v>
      </c>
      <c r="D51" s="299" t="s">
        <v>97</v>
      </c>
      <c r="E51" s="316"/>
      <c r="F51" s="329"/>
      <c r="G51" s="331" t="s">
        <v>118</v>
      </c>
      <c r="H51" s="299" t="s">
        <v>99</v>
      </c>
      <c r="I51" s="323">
        <v>0.7006944444444444</v>
      </c>
      <c r="J51" s="323">
        <v>0.74583333333333324</v>
      </c>
      <c r="K51" s="299">
        <v>30</v>
      </c>
      <c r="L51" s="299" t="s">
        <v>7</v>
      </c>
      <c r="M51" s="27" t="s">
        <v>26</v>
      </c>
      <c r="N51" s="66">
        <v>7.6</v>
      </c>
      <c r="O51" s="68">
        <v>0.7</v>
      </c>
      <c r="P51" s="68">
        <v>1.3</v>
      </c>
      <c r="Q51" s="68">
        <v>6.1</v>
      </c>
      <c r="R51" s="68">
        <v>1</v>
      </c>
      <c r="S51" s="68">
        <v>3.3</v>
      </c>
      <c r="T51" s="68">
        <v>6.3</v>
      </c>
      <c r="U51" s="274" t="s">
        <v>113</v>
      </c>
      <c r="V51" s="320" t="s">
        <v>61</v>
      </c>
    </row>
    <row r="52" spans="1:22" ht="84.95" customHeight="1" x14ac:dyDescent="0.15">
      <c r="A52" s="322"/>
      <c r="B52" s="299"/>
      <c r="C52" s="299"/>
      <c r="D52" s="299"/>
      <c r="E52" s="317"/>
      <c r="F52" s="330"/>
      <c r="G52" s="331"/>
      <c r="H52" s="299"/>
      <c r="I52" s="323"/>
      <c r="J52" s="323"/>
      <c r="K52" s="299"/>
      <c r="L52" s="299"/>
      <c r="M52" s="46" t="s">
        <v>49</v>
      </c>
      <c r="N52" s="64">
        <v>7.6</v>
      </c>
      <c r="O52" s="65">
        <v>0.7</v>
      </c>
      <c r="P52" s="65">
        <v>1.3</v>
      </c>
      <c r="Q52" s="65">
        <v>6.1</v>
      </c>
      <c r="R52" s="65">
        <v>1</v>
      </c>
      <c r="S52" s="65">
        <v>3.3</v>
      </c>
      <c r="T52" s="65">
        <v>6.3</v>
      </c>
      <c r="U52" s="275"/>
      <c r="V52" s="321"/>
    </row>
    <row r="53" spans="1:22" s="26" customFormat="1" ht="41.25" customHeight="1" x14ac:dyDescent="0.15">
      <c r="A53" s="1" t="s">
        <v>73</v>
      </c>
      <c r="B53" s="2" t="s">
        <v>1</v>
      </c>
      <c r="C53" s="2" t="s">
        <v>2</v>
      </c>
      <c r="D53" s="2" t="s">
        <v>3</v>
      </c>
      <c r="E53" s="3" t="s">
        <v>4</v>
      </c>
      <c r="F53" s="4" t="s">
        <v>5</v>
      </c>
      <c r="G53" s="2" t="s">
        <v>6</v>
      </c>
      <c r="H53" s="2" t="s">
        <v>7</v>
      </c>
      <c r="I53" s="2" t="s">
        <v>8</v>
      </c>
      <c r="J53" s="2" t="s">
        <v>9</v>
      </c>
      <c r="K53" s="2" t="s">
        <v>10</v>
      </c>
      <c r="L53" s="2" t="s">
        <v>11</v>
      </c>
      <c r="M53" s="2"/>
      <c r="N53" s="5" t="s">
        <v>12</v>
      </c>
      <c r="O53" s="5" t="s">
        <v>74</v>
      </c>
      <c r="P53" s="5" t="s">
        <v>75</v>
      </c>
      <c r="Q53" s="5" t="s">
        <v>76</v>
      </c>
      <c r="R53" s="5" t="s">
        <v>77</v>
      </c>
      <c r="S53" s="5" t="s">
        <v>78</v>
      </c>
      <c r="T53" s="5" t="s">
        <v>79</v>
      </c>
      <c r="U53" s="6" t="s">
        <v>19</v>
      </c>
      <c r="V53" s="7" t="s">
        <v>20</v>
      </c>
    </row>
    <row r="54" spans="1:22" ht="84.95" customHeight="1" x14ac:dyDescent="0.15">
      <c r="A54" s="322">
        <v>24</v>
      </c>
      <c r="B54" s="299" t="s">
        <v>116</v>
      </c>
      <c r="C54" s="299" t="s">
        <v>117</v>
      </c>
      <c r="D54" s="299" t="s">
        <v>97</v>
      </c>
      <c r="E54" s="316"/>
      <c r="F54" s="329"/>
      <c r="G54" s="331" t="s">
        <v>119</v>
      </c>
      <c r="H54" s="299" t="s">
        <v>99</v>
      </c>
      <c r="I54" s="323">
        <v>0.33333333333333331</v>
      </c>
      <c r="J54" s="323">
        <v>0.41319444444444442</v>
      </c>
      <c r="K54" s="299">
        <v>30</v>
      </c>
      <c r="L54" s="299" t="s">
        <v>7</v>
      </c>
      <c r="M54" s="27" t="s">
        <v>26</v>
      </c>
      <c r="N54" s="66">
        <v>8.6999999999999993</v>
      </c>
      <c r="O54" s="68">
        <v>1.1000000000000001</v>
      </c>
      <c r="P54" s="68">
        <v>1.9</v>
      </c>
      <c r="Q54" s="68">
        <v>5.4</v>
      </c>
      <c r="R54" s="68">
        <v>1.9</v>
      </c>
      <c r="S54" s="68">
        <v>4.4000000000000004</v>
      </c>
      <c r="T54" s="68">
        <v>7.8</v>
      </c>
      <c r="U54" s="274" t="s">
        <v>113</v>
      </c>
      <c r="V54" s="320" t="s">
        <v>61</v>
      </c>
    </row>
    <row r="55" spans="1:22" ht="84.95" customHeight="1" x14ac:dyDescent="0.15">
      <c r="A55" s="322"/>
      <c r="B55" s="299"/>
      <c r="C55" s="299"/>
      <c r="D55" s="299"/>
      <c r="E55" s="317"/>
      <c r="F55" s="330"/>
      <c r="G55" s="331"/>
      <c r="H55" s="299"/>
      <c r="I55" s="323"/>
      <c r="J55" s="323"/>
      <c r="K55" s="299"/>
      <c r="L55" s="299"/>
      <c r="M55" s="46" t="s">
        <v>49</v>
      </c>
      <c r="N55" s="64">
        <v>8.6999999999999993</v>
      </c>
      <c r="O55" s="65">
        <v>1.1000000000000001</v>
      </c>
      <c r="P55" s="65">
        <v>1.9</v>
      </c>
      <c r="Q55" s="65">
        <v>5.4</v>
      </c>
      <c r="R55" s="65">
        <v>1.9</v>
      </c>
      <c r="S55" s="65">
        <v>4.4000000000000004</v>
      </c>
      <c r="T55" s="65">
        <v>7.8</v>
      </c>
      <c r="U55" s="275"/>
      <c r="V55" s="321"/>
    </row>
    <row r="56" spans="1:22" ht="75" customHeight="1" x14ac:dyDescent="0.15">
      <c r="A56" s="322">
        <v>25</v>
      </c>
      <c r="B56" s="299" t="s">
        <v>116</v>
      </c>
      <c r="C56" s="299" t="s">
        <v>117</v>
      </c>
      <c r="D56" s="299" t="s">
        <v>97</v>
      </c>
      <c r="E56" s="316"/>
      <c r="F56" s="329"/>
      <c r="G56" s="331" t="s">
        <v>120</v>
      </c>
      <c r="H56" s="299" t="s">
        <v>99</v>
      </c>
      <c r="I56" s="323">
        <v>0.74583333333333324</v>
      </c>
      <c r="J56" s="323">
        <v>0.76180555555555562</v>
      </c>
      <c r="K56" s="299">
        <v>30</v>
      </c>
      <c r="L56" s="299" t="s">
        <v>7</v>
      </c>
      <c r="M56" s="27" t="s">
        <v>26</v>
      </c>
      <c r="N56" s="66">
        <v>9.5</v>
      </c>
      <c r="O56" s="68">
        <v>1.2</v>
      </c>
      <c r="P56" s="68">
        <v>1.8</v>
      </c>
      <c r="Q56" s="68">
        <v>6.4</v>
      </c>
      <c r="R56" s="68">
        <v>2</v>
      </c>
      <c r="S56" s="68">
        <v>5.0999999999999996</v>
      </c>
      <c r="T56" s="68">
        <v>8.1</v>
      </c>
      <c r="U56" s="274" t="s">
        <v>113</v>
      </c>
      <c r="V56" s="320" t="s">
        <v>61</v>
      </c>
    </row>
    <row r="57" spans="1:22" ht="84.95" customHeight="1" x14ac:dyDescent="0.15">
      <c r="A57" s="322"/>
      <c r="B57" s="299"/>
      <c r="C57" s="299"/>
      <c r="D57" s="299"/>
      <c r="E57" s="317"/>
      <c r="F57" s="330"/>
      <c r="G57" s="331"/>
      <c r="H57" s="299"/>
      <c r="I57" s="323"/>
      <c r="J57" s="323"/>
      <c r="K57" s="299"/>
      <c r="L57" s="299"/>
      <c r="M57" s="46" t="s">
        <v>49</v>
      </c>
      <c r="N57" s="64">
        <v>9.5</v>
      </c>
      <c r="O57" s="65">
        <v>1.2</v>
      </c>
      <c r="P57" s="65">
        <v>1.8</v>
      </c>
      <c r="Q57" s="65">
        <v>6.4</v>
      </c>
      <c r="R57" s="65">
        <v>2</v>
      </c>
      <c r="S57" s="65">
        <v>5.0999999999999996</v>
      </c>
      <c r="T57" s="65">
        <v>8.1</v>
      </c>
      <c r="U57" s="275"/>
      <c r="V57" s="321"/>
    </row>
    <row r="58" spans="1:22" ht="84.95" customHeight="1" x14ac:dyDescent="0.15">
      <c r="A58" s="332">
        <v>26</v>
      </c>
      <c r="B58" s="333" t="s">
        <v>50</v>
      </c>
      <c r="C58" s="333" t="s">
        <v>51</v>
      </c>
      <c r="D58" s="333" t="s">
        <v>52</v>
      </c>
      <c r="E58" s="334"/>
      <c r="F58" s="336"/>
      <c r="G58" s="339" t="s">
        <v>121</v>
      </c>
      <c r="H58" s="333" t="s">
        <v>72</v>
      </c>
      <c r="I58" s="338">
        <v>0.28125</v>
      </c>
      <c r="J58" s="338">
        <v>0.3125</v>
      </c>
      <c r="K58" s="333">
        <v>30</v>
      </c>
      <c r="L58" s="333" t="s">
        <v>7</v>
      </c>
      <c r="M58" s="36" t="s">
        <v>26</v>
      </c>
      <c r="N58" s="69">
        <v>8.6</v>
      </c>
      <c r="O58" s="70">
        <v>1</v>
      </c>
      <c r="P58" s="70">
        <v>2.2999999999999998</v>
      </c>
      <c r="Q58" s="70">
        <v>8.1999999999999993</v>
      </c>
      <c r="R58" s="70">
        <v>0.9</v>
      </c>
      <c r="S58" s="70">
        <v>2.4</v>
      </c>
      <c r="T58" s="70">
        <v>6.2</v>
      </c>
      <c r="U58" s="274" t="s">
        <v>113</v>
      </c>
      <c r="V58" s="320" t="s">
        <v>61</v>
      </c>
    </row>
    <row r="59" spans="1:22" ht="93.75" customHeight="1" x14ac:dyDescent="0.15">
      <c r="A59" s="332"/>
      <c r="B59" s="333"/>
      <c r="C59" s="333"/>
      <c r="D59" s="333"/>
      <c r="E59" s="335"/>
      <c r="F59" s="337"/>
      <c r="G59" s="340"/>
      <c r="H59" s="333"/>
      <c r="I59" s="338"/>
      <c r="J59" s="338"/>
      <c r="K59" s="333"/>
      <c r="L59" s="333"/>
      <c r="M59" s="30" t="s">
        <v>49</v>
      </c>
      <c r="N59" s="71">
        <v>8.6</v>
      </c>
      <c r="O59" s="72">
        <v>1</v>
      </c>
      <c r="P59" s="72">
        <v>2.2999999999999998</v>
      </c>
      <c r="Q59" s="72">
        <v>8.1999999999999993</v>
      </c>
      <c r="R59" s="72">
        <v>0.9</v>
      </c>
      <c r="S59" s="72">
        <v>2.4</v>
      </c>
      <c r="T59" s="72">
        <v>6.2</v>
      </c>
      <c r="U59" s="275"/>
      <c r="V59" s="321"/>
    </row>
    <row r="60" spans="1:22" ht="84.95" customHeight="1" x14ac:dyDescent="0.15">
      <c r="A60" s="332">
        <v>27</v>
      </c>
      <c r="B60" s="333" t="s">
        <v>50</v>
      </c>
      <c r="C60" s="333" t="s">
        <v>51</v>
      </c>
      <c r="D60" s="333" t="s">
        <v>52</v>
      </c>
      <c r="E60" s="334"/>
      <c r="F60" s="336"/>
      <c r="G60" s="331" t="s">
        <v>122</v>
      </c>
      <c r="H60" s="333" t="s">
        <v>123</v>
      </c>
      <c r="I60" s="338">
        <v>0.26041666666666669</v>
      </c>
      <c r="J60" s="338">
        <v>0.27083333333333331</v>
      </c>
      <c r="K60" s="333">
        <v>30</v>
      </c>
      <c r="L60" s="333" t="s">
        <v>7</v>
      </c>
      <c r="M60" s="27" t="s">
        <v>26</v>
      </c>
      <c r="N60" s="73">
        <v>3.5</v>
      </c>
      <c r="O60" s="74">
        <v>0.4</v>
      </c>
      <c r="P60" s="74">
        <v>0.8</v>
      </c>
      <c r="Q60" s="74">
        <v>3.5</v>
      </c>
      <c r="R60" s="74">
        <v>0.5</v>
      </c>
      <c r="S60" s="74">
        <v>0.7</v>
      </c>
      <c r="T60" s="74">
        <v>1.8</v>
      </c>
      <c r="U60" s="274" t="s">
        <v>124</v>
      </c>
      <c r="V60" s="320" t="s">
        <v>61</v>
      </c>
    </row>
    <row r="61" spans="1:22" ht="93.75" customHeight="1" x14ac:dyDescent="0.15">
      <c r="A61" s="332"/>
      <c r="B61" s="333"/>
      <c r="C61" s="333"/>
      <c r="D61" s="333"/>
      <c r="E61" s="335"/>
      <c r="F61" s="337"/>
      <c r="G61" s="331"/>
      <c r="H61" s="333"/>
      <c r="I61" s="338"/>
      <c r="J61" s="338"/>
      <c r="K61" s="333"/>
      <c r="L61" s="333"/>
      <c r="M61" s="46" t="s">
        <v>125</v>
      </c>
      <c r="N61" s="75">
        <v>3.5</v>
      </c>
      <c r="O61" s="76">
        <v>0.4</v>
      </c>
      <c r="P61" s="76">
        <v>0.8</v>
      </c>
      <c r="Q61" s="76">
        <v>3.5</v>
      </c>
      <c r="R61" s="76">
        <v>0.5</v>
      </c>
      <c r="S61" s="76">
        <v>0.7</v>
      </c>
      <c r="T61" s="76">
        <v>1.8</v>
      </c>
      <c r="U61" s="275"/>
      <c r="V61" s="321"/>
    </row>
    <row r="62" spans="1:22" ht="84.95" customHeight="1" x14ac:dyDescent="0.15">
      <c r="A62" s="332">
        <v>28</v>
      </c>
      <c r="B62" s="333" t="s">
        <v>126</v>
      </c>
      <c r="C62" s="333" t="s">
        <v>127</v>
      </c>
      <c r="D62" s="333" t="s">
        <v>128</v>
      </c>
      <c r="E62" s="334"/>
      <c r="F62" s="336"/>
      <c r="G62" s="331" t="s">
        <v>129</v>
      </c>
      <c r="H62" s="333" t="s">
        <v>123</v>
      </c>
      <c r="I62" s="341" t="s">
        <v>130</v>
      </c>
      <c r="J62" s="341" t="s">
        <v>131</v>
      </c>
      <c r="K62" s="333">
        <v>30</v>
      </c>
      <c r="L62" s="333" t="s">
        <v>7</v>
      </c>
      <c r="M62" s="36" t="s">
        <v>26</v>
      </c>
      <c r="N62" s="69">
        <v>3.9</v>
      </c>
      <c r="O62" s="70">
        <v>2.2999999999999998</v>
      </c>
      <c r="P62" s="70">
        <v>1.8</v>
      </c>
      <c r="Q62" s="70">
        <v>1.8</v>
      </c>
      <c r="R62" s="70">
        <v>1.1000000000000001</v>
      </c>
      <c r="S62" s="70">
        <v>1.9</v>
      </c>
      <c r="T62" s="70">
        <v>2.1</v>
      </c>
      <c r="U62" s="274" t="s">
        <v>124</v>
      </c>
      <c r="V62" s="320" t="s">
        <v>61</v>
      </c>
    </row>
    <row r="63" spans="1:22" ht="91.5" customHeight="1" x14ac:dyDescent="0.15">
      <c r="A63" s="332"/>
      <c r="B63" s="333"/>
      <c r="C63" s="333"/>
      <c r="D63" s="333"/>
      <c r="E63" s="335"/>
      <c r="F63" s="337"/>
      <c r="G63" s="331"/>
      <c r="H63" s="333"/>
      <c r="I63" s="341"/>
      <c r="J63" s="341"/>
      <c r="K63" s="333"/>
      <c r="L63" s="333"/>
      <c r="M63" s="30" t="s">
        <v>125</v>
      </c>
      <c r="N63" s="71">
        <v>3.9</v>
      </c>
      <c r="O63" s="72">
        <v>2.2999999999999998</v>
      </c>
      <c r="P63" s="72">
        <v>1.8</v>
      </c>
      <c r="Q63" s="72">
        <v>1.8</v>
      </c>
      <c r="R63" s="72">
        <v>1.1000000000000001</v>
      </c>
      <c r="S63" s="72">
        <v>1.9</v>
      </c>
      <c r="T63" s="72">
        <v>2.1</v>
      </c>
      <c r="U63" s="275"/>
      <c r="V63" s="321"/>
    </row>
    <row r="64" spans="1:22" ht="84.95" customHeight="1" x14ac:dyDescent="0.15">
      <c r="A64" s="332">
        <v>29</v>
      </c>
      <c r="B64" s="333" t="s">
        <v>126</v>
      </c>
      <c r="C64" s="333" t="s">
        <v>127</v>
      </c>
      <c r="D64" s="333" t="s">
        <v>128</v>
      </c>
      <c r="E64" s="334"/>
      <c r="F64" s="336"/>
      <c r="G64" s="306" t="s">
        <v>132</v>
      </c>
      <c r="H64" s="333" t="s">
        <v>72</v>
      </c>
      <c r="I64" s="341" t="s">
        <v>133</v>
      </c>
      <c r="J64" s="341" t="s">
        <v>134</v>
      </c>
      <c r="K64" s="333">
        <v>30</v>
      </c>
      <c r="L64" s="333" t="s">
        <v>7</v>
      </c>
      <c r="M64" s="27" t="s">
        <v>26</v>
      </c>
      <c r="N64" s="55">
        <v>5.8</v>
      </c>
      <c r="O64" s="74">
        <v>5.8</v>
      </c>
      <c r="P64" s="74">
        <v>2.6</v>
      </c>
      <c r="Q64" s="74">
        <v>1.2</v>
      </c>
      <c r="R64" s="74">
        <v>4.2</v>
      </c>
      <c r="S64" s="74">
        <v>4.0999999999999996</v>
      </c>
      <c r="T64" s="74">
        <v>1.4</v>
      </c>
      <c r="U64" s="274" t="s">
        <v>124</v>
      </c>
      <c r="V64" s="320" t="s">
        <v>61</v>
      </c>
    </row>
    <row r="65" spans="1:22" ht="85.5" customHeight="1" x14ac:dyDescent="0.15">
      <c r="A65" s="332"/>
      <c r="B65" s="333"/>
      <c r="C65" s="333"/>
      <c r="D65" s="333"/>
      <c r="E65" s="335"/>
      <c r="F65" s="337"/>
      <c r="G65" s="306"/>
      <c r="H65" s="333"/>
      <c r="I65" s="341"/>
      <c r="J65" s="341"/>
      <c r="K65" s="333"/>
      <c r="L65" s="333"/>
      <c r="M65" s="46" t="s">
        <v>125</v>
      </c>
      <c r="N65" s="23">
        <v>3.9</v>
      </c>
      <c r="O65" s="76">
        <v>5.8</v>
      </c>
      <c r="P65" s="76">
        <v>2.6</v>
      </c>
      <c r="Q65" s="76">
        <v>1.2</v>
      </c>
      <c r="R65" s="76">
        <v>4.2</v>
      </c>
      <c r="S65" s="76">
        <v>4.0999999999999996</v>
      </c>
      <c r="T65" s="76">
        <v>1.4</v>
      </c>
      <c r="U65" s="275"/>
      <c r="V65" s="321"/>
    </row>
    <row r="66" spans="1:22" s="26" customFormat="1" ht="48.75" customHeight="1" x14ac:dyDescent="0.15">
      <c r="A66" s="1" t="s">
        <v>135</v>
      </c>
      <c r="B66" s="2" t="s">
        <v>1</v>
      </c>
      <c r="C66" s="2" t="s">
        <v>2</v>
      </c>
      <c r="D66" s="2" t="s">
        <v>3</v>
      </c>
      <c r="E66" s="3" t="s">
        <v>4</v>
      </c>
      <c r="F66" s="4" t="s">
        <v>5</v>
      </c>
      <c r="G66" s="2" t="s">
        <v>6</v>
      </c>
      <c r="H66" s="2" t="s">
        <v>7</v>
      </c>
      <c r="I66" s="2" t="s">
        <v>8</v>
      </c>
      <c r="J66" s="2" t="s">
        <v>9</v>
      </c>
      <c r="K66" s="2" t="s">
        <v>10</v>
      </c>
      <c r="L66" s="2" t="s">
        <v>11</v>
      </c>
      <c r="M66" s="2"/>
      <c r="N66" s="5" t="s">
        <v>12</v>
      </c>
      <c r="O66" s="5" t="s">
        <v>136</v>
      </c>
      <c r="P66" s="5" t="s">
        <v>137</v>
      </c>
      <c r="Q66" s="5" t="s">
        <v>138</v>
      </c>
      <c r="R66" s="5" t="s">
        <v>139</v>
      </c>
      <c r="S66" s="5" t="s">
        <v>140</v>
      </c>
      <c r="T66" s="5" t="s">
        <v>141</v>
      </c>
      <c r="U66" s="6" t="s">
        <v>19</v>
      </c>
      <c r="V66" s="7" t="s">
        <v>20</v>
      </c>
    </row>
    <row r="67" spans="1:22" ht="94.5" customHeight="1" x14ac:dyDescent="0.15">
      <c r="A67" s="332">
        <v>30</v>
      </c>
      <c r="B67" s="333" t="s">
        <v>142</v>
      </c>
      <c r="C67" s="333" t="s">
        <v>143</v>
      </c>
      <c r="D67" s="333" t="s">
        <v>128</v>
      </c>
      <c r="E67" s="334"/>
      <c r="F67" s="336"/>
      <c r="G67" s="342" t="s">
        <v>144</v>
      </c>
      <c r="H67" s="333" t="s">
        <v>145</v>
      </c>
      <c r="I67" s="338">
        <v>0.49652777777777773</v>
      </c>
      <c r="J67" s="338">
        <v>0.57986111111111105</v>
      </c>
      <c r="K67" s="333">
        <v>30</v>
      </c>
      <c r="L67" s="333" t="s">
        <v>7</v>
      </c>
      <c r="M67" s="27" t="s">
        <v>26</v>
      </c>
      <c r="N67" s="77">
        <v>4.0999999999999996</v>
      </c>
      <c r="O67" s="78"/>
      <c r="P67" s="78"/>
      <c r="Q67" s="78"/>
      <c r="R67" s="74">
        <v>2.5</v>
      </c>
      <c r="S67" s="74">
        <v>7.8</v>
      </c>
      <c r="T67" s="74">
        <v>2.8</v>
      </c>
      <c r="U67" s="274" t="s">
        <v>60</v>
      </c>
      <c r="V67" s="320" t="s">
        <v>61</v>
      </c>
    </row>
    <row r="68" spans="1:22" ht="84.95" customHeight="1" x14ac:dyDescent="0.15">
      <c r="A68" s="332"/>
      <c r="B68" s="333"/>
      <c r="C68" s="333"/>
      <c r="D68" s="333"/>
      <c r="E68" s="335"/>
      <c r="F68" s="337"/>
      <c r="G68" s="342"/>
      <c r="H68" s="333"/>
      <c r="I68" s="338"/>
      <c r="J68" s="338"/>
      <c r="K68" s="333"/>
      <c r="L68" s="333"/>
      <c r="M68" s="46" t="s">
        <v>146</v>
      </c>
      <c r="N68" s="23">
        <v>4.4000000000000004</v>
      </c>
      <c r="O68" s="79">
        <v>0</v>
      </c>
      <c r="P68" s="80">
        <v>1.7</v>
      </c>
      <c r="Q68" s="80">
        <v>0.9</v>
      </c>
      <c r="R68" s="81">
        <v>2.5</v>
      </c>
      <c r="S68" s="80">
        <v>7.8</v>
      </c>
      <c r="T68" s="81">
        <v>2.8</v>
      </c>
      <c r="U68" s="275"/>
      <c r="V68" s="321"/>
    </row>
    <row r="69" spans="1:22" ht="84.95" customHeight="1" x14ac:dyDescent="0.15">
      <c r="A69" s="332">
        <v>31</v>
      </c>
      <c r="B69" s="333" t="s">
        <v>147</v>
      </c>
      <c r="C69" s="333" t="s">
        <v>148</v>
      </c>
      <c r="D69" s="333" t="s">
        <v>149</v>
      </c>
      <c r="E69" s="334"/>
      <c r="F69" s="336"/>
      <c r="G69" s="306" t="s">
        <v>150</v>
      </c>
      <c r="H69" s="333" t="s">
        <v>84</v>
      </c>
      <c r="I69" s="338">
        <v>0.41666666666666669</v>
      </c>
      <c r="J69" s="338">
        <v>0.43402777777777773</v>
      </c>
      <c r="K69" s="333">
        <v>30</v>
      </c>
      <c r="L69" s="333" t="s">
        <v>7</v>
      </c>
      <c r="M69" s="27" t="s">
        <v>26</v>
      </c>
      <c r="N69" s="55">
        <v>7</v>
      </c>
      <c r="O69" s="78"/>
      <c r="P69" s="78"/>
      <c r="Q69" s="78"/>
      <c r="R69" s="58">
        <v>0.1</v>
      </c>
      <c r="S69" s="58">
        <v>2.4</v>
      </c>
      <c r="T69" s="58">
        <v>8.6</v>
      </c>
      <c r="U69" s="274" t="s">
        <v>60</v>
      </c>
      <c r="V69" s="320" t="s">
        <v>61</v>
      </c>
    </row>
    <row r="70" spans="1:22" ht="84.95" customHeight="1" x14ac:dyDescent="0.15">
      <c r="A70" s="332"/>
      <c r="B70" s="333"/>
      <c r="C70" s="333"/>
      <c r="D70" s="333"/>
      <c r="E70" s="335"/>
      <c r="F70" s="337"/>
      <c r="G70" s="306"/>
      <c r="H70" s="333"/>
      <c r="I70" s="338"/>
      <c r="J70" s="338"/>
      <c r="K70" s="333"/>
      <c r="L70" s="333"/>
      <c r="M70" s="46" t="s">
        <v>146</v>
      </c>
      <c r="N70" s="23">
        <v>4.7</v>
      </c>
      <c r="O70" s="79">
        <v>0</v>
      </c>
      <c r="P70" s="80">
        <v>1.5</v>
      </c>
      <c r="Q70" s="80">
        <v>0.7</v>
      </c>
      <c r="R70" s="79">
        <v>0</v>
      </c>
      <c r="S70" s="80">
        <v>1.3</v>
      </c>
      <c r="T70" s="81">
        <v>4.5</v>
      </c>
      <c r="U70" s="275"/>
      <c r="V70" s="321"/>
    </row>
    <row r="71" spans="1:22" ht="84.95" customHeight="1" x14ac:dyDescent="0.15">
      <c r="A71" s="332">
        <v>32</v>
      </c>
      <c r="B71" s="333" t="s">
        <v>151</v>
      </c>
      <c r="C71" s="333" t="s">
        <v>152</v>
      </c>
      <c r="D71" s="333" t="s">
        <v>149</v>
      </c>
      <c r="E71" s="300" t="s">
        <v>34</v>
      </c>
      <c r="F71" s="336" t="s">
        <v>153</v>
      </c>
      <c r="G71" s="306" t="s">
        <v>154</v>
      </c>
      <c r="H71" s="333" t="s">
        <v>59</v>
      </c>
      <c r="I71" s="338">
        <v>0.41666666666666669</v>
      </c>
      <c r="J71" s="338">
        <v>0.44791666666666669</v>
      </c>
      <c r="K71" s="333">
        <v>30</v>
      </c>
      <c r="L71" s="333" t="s">
        <v>7</v>
      </c>
      <c r="M71" s="27" t="s">
        <v>26</v>
      </c>
      <c r="N71" s="73">
        <v>3.1</v>
      </c>
      <c r="O71" s="78"/>
      <c r="P71" s="78"/>
      <c r="Q71" s="78"/>
      <c r="R71" s="58">
        <v>2.8</v>
      </c>
      <c r="S71" s="82">
        <v>3.4</v>
      </c>
      <c r="T71" s="58">
        <v>2.2999999999999998</v>
      </c>
      <c r="U71" s="274" t="s">
        <v>60</v>
      </c>
      <c r="V71" s="320" t="s">
        <v>61</v>
      </c>
    </row>
    <row r="72" spans="1:22" ht="84.95" customHeight="1" x14ac:dyDescent="0.15">
      <c r="A72" s="332"/>
      <c r="B72" s="333"/>
      <c r="C72" s="333"/>
      <c r="D72" s="333"/>
      <c r="E72" s="302"/>
      <c r="F72" s="337"/>
      <c r="G72" s="306"/>
      <c r="H72" s="333"/>
      <c r="I72" s="338"/>
      <c r="J72" s="338"/>
      <c r="K72" s="333"/>
      <c r="L72" s="333"/>
      <c r="M72" s="46" t="s">
        <v>146</v>
      </c>
      <c r="N72" s="23">
        <v>3.1</v>
      </c>
      <c r="O72" s="80">
        <v>0.9</v>
      </c>
      <c r="P72" s="79">
        <v>2</v>
      </c>
      <c r="Q72" s="80">
        <v>0.6</v>
      </c>
      <c r="R72" s="81">
        <v>1.9</v>
      </c>
      <c r="S72" s="80">
        <v>3.5</v>
      </c>
      <c r="T72" s="81">
        <v>1.5</v>
      </c>
      <c r="U72" s="275"/>
      <c r="V72" s="321"/>
    </row>
    <row r="73" spans="1:22" ht="84.95" customHeight="1" x14ac:dyDescent="0.15">
      <c r="A73" s="332">
        <v>33</v>
      </c>
      <c r="B73" s="333" t="s">
        <v>151</v>
      </c>
      <c r="C73" s="333" t="s">
        <v>155</v>
      </c>
      <c r="D73" s="333" t="s">
        <v>149</v>
      </c>
      <c r="E73" s="300" t="s">
        <v>34</v>
      </c>
      <c r="F73" s="336" t="s">
        <v>156</v>
      </c>
      <c r="G73" s="331" t="s">
        <v>157</v>
      </c>
      <c r="H73" s="333" t="s">
        <v>84</v>
      </c>
      <c r="I73" s="338">
        <v>0.66319444444444442</v>
      </c>
      <c r="J73" s="338">
        <v>0.70416666666666661</v>
      </c>
      <c r="K73" s="333">
        <v>30</v>
      </c>
      <c r="L73" s="333" t="s">
        <v>7</v>
      </c>
      <c r="M73" s="27" t="s">
        <v>26</v>
      </c>
      <c r="N73" s="73">
        <v>10.1</v>
      </c>
      <c r="O73" s="78"/>
      <c r="P73" s="78"/>
      <c r="Q73" s="78"/>
      <c r="R73" s="74">
        <v>0.9</v>
      </c>
      <c r="S73" s="74">
        <v>1.5</v>
      </c>
      <c r="T73" s="74">
        <v>8.1999999999999993</v>
      </c>
      <c r="U73" s="274" t="s">
        <v>60</v>
      </c>
      <c r="V73" s="320" t="s">
        <v>61</v>
      </c>
    </row>
    <row r="74" spans="1:22" ht="84.95" customHeight="1" x14ac:dyDescent="0.15">
      <c r="A74" s="332"/>
      <c r="B74" s="333"/>
      <c r="C74" s="333"/>
      <c r="D74" s="333"/>
      <c r="E74" s="302"/>
      <c r="F74" s="337"/>
      <c r="G74" s="331"/>
      <c r="H74" s="333"/>
      <c r="I74" s="338"/>
      <c r="J74" s="338"/>
      <c r="K74" s="333"/>
      <c r="L74" s="333"/>
      <c r="M74" s="46" t="s">
        <v>146</v>
      </c>
      <c r="N74" s="23">
        <v>10.1</v>
      </c>
      <c r="O74" s="83"/>
      <c r="P74" s="83"/>
      <c r="Q74" s="83"/>
      <c r="R74" s="83"/>
      <c r="S74" s="83"/>
      <c r="T74" s="83"/>
      <c r="U74" s="275"/>
      <c r="V74" s="321"/>
    </row>
    <row r="75" spans="1:22" ht="84.95" customHeight="1" x14ac:dyDescent="0.15">
      <c r="A75" s="332">
        <v>34</v>
      </c>
      <c r="B75" s="333" t="s">
        <v>147</v>
      </c>
      <c r="C75" s="333" t="s">
        <v>158</v>
      </c>
      <c r="D75" s="333" t="s">
        <v>149</v>
      </c>
      <c r="E75" s="300" t="s">
        <v>34</v>
      </c>
      <c r="F75" s="336" t="s">
        <v>159</v>
      </c>
      <c r="G75" s="342" t="s">
        <v>160</v>
      </c>
      <c r="H75" s="333" t="s">
        <v>145</v>
      </c>
      <c r="I75" s="338">
        <v>0.49652777777777773</v>
      </c>
      <c r="J75" s="338">
        <v>0.57986111111111105</v>
      </c>
      <c r="K75" s="333">
        <v>30</v>
      </c>
      <c r="L75" s="333" t="s">
        <v>7</v>
      </c>
      <c r="M75" s="27" t="s">
        <v>26</v>
      </c>
      <c r="N75" s="73">
        <v>8.3000000000000007</v>
      </c>
      <c r="O75" s="78"/>
      <c r="P75" s="78"/>
      <c r="Q75" s="78"/>
      <c r="R75" s="58">
        <v>4.2</v>
      </c>
      <c r="S75" s="82">
        <v>3.6</v>
      </c>
      <c r="T75" s="82">
        <v>7.1</v>
      </c>
      <c r="U75" s="274" t="s">
        <v>60</v>
      </c>
      <c r="V75" s="320" t="s">
        <v>61</v>
      </c>
    </row>
    <row r="76" spans="1:22" ht="84.95" customHeight="1" x14ac:dyDescent="0.15">
      <c r="A76" s="332"/>
      <c r="B76" s="333"/>
      <c r="C76" s="333"/>
      <c r="D76" s="333"/>
      <c r="E76" s="302"/>
      <c r="F76" s="337"/>
      <c r="G76" s="342"/>
      <c r="H76" s="333"/>
      <c r="I76" s="338"/>
      <c r="J76" s="338"/>
      <c r="K76" s="333"/>
      <c r="L76" s="333"/>
      <c r="M76" s="46" t="s">
        <v>146</v>
      </c>
      <c r="N76" s="23">
        <v>8.3000000000000007</v>
      </c>
      <c r="O76" s="80">
        <v>1.4</v>
      </c>
      <c r="P76" s="80">
        <v>0.3</v>
      </c>
      <c r="Q76" s="79">
        <v>4</v>
      </c>
      <c r="R76" s="81">
        <v>4.0999999999999996</v>
      </c>
      <c r="S76" s="80">
        <v>5.9</v>
      </c>
      <c r="T76" s="81">
        <v>7.4</v>
      </c>
      <c r="U76" s="275"/>
      <c r="V76" s="321"/>
    </row>
    <row r="77" spans="1:22" ht="84.95" customHeight="1" x14ac:dyDescent="0.15">
      <c r="A77" s="332">
        <v>35</v>
      </c>
      <c r="B77" s="333" t="s">
        <v>147</v>
      </c>
      <c r="C77" s="333" t="s">
        <v>158</v>
      </c>
      <c r="D77" s="333" t="s">
        <v>149</v>
      </c>
      <c r="E77" s="300" t="s">
        <v>34</v>
      </c>
      <c r="F77" s="336" t="s">
        <v>159</v>
      </c>
      <c r="G77" s="306" t="s">
        <v>161</v>
      </c>
      <c r="H77" s="333" t="s">
        <v>145</v>
      </c>
      <c r="I77" s="338">
        <v>0.61805555555555558</v>
      </c>
      <c r="J77" s="338">
        <v>0.65625</v>
      </c>
      <c r="K77" s="333">
        <v>30</v>
      </c>
      <c r="L77" s="333" t="s">
        <v>7</v>
      </c>
      <c r="M77" s="27" t="s">
        <v>26</v>
      </c>
      <c r="N77" s="55">
        <v>9.6</v>
      </c>
      <c r="O77" s="78"/>
      <c r="P77" s="78" ph="1"/>
      <c r="Q77" s="78"/>
      <c r="R77" s="74">
        <v>3.7</v>
      </c>
      <c r="S77" s="74">
        <v>4.2</v>
      </c>
      <c r="T77" s="74">
        <v>8.1</v>
      </c>
      <c r="U77" s="274" t="s">
        <v>60</v>
      </c>
      <c r="V77" s="320" t="s">
        <v>61</v>
      </c>
    </row>
    <row r="78" spans="1:22" ht="84.95" customHeight="1" x14ac:dyDescent="0.15">
      <c r="A78" s="332"/>
      <c r="B78" s="333"/>
      <c r="C78" s="333"/>
      <c r="D78" s="333"/>
      <c r="E78" s="302"/>
      <c r="F78" s="337"/>
      <c r="G78" s="306"/>
      <c r="H78" s="333"/>
      <c r="I78" s="338"/>
      <c r="J78" s="338"/>
      <c r="K78" s="333"/>
      <c r="L78" s="333"/>
      <c r="M78" s="46" t="s">
        <v>146</v>
      </c>
      <c r="N78" s="23">
        <v>7.6</v>
      </c>
      <c r="O78" s="80">
        <v>0.5</v>
      </c>
      <c r="P78" s="79">
        <v>0</v>
      </c>
      <c r="Q78" s="80">
        <v>0.1</v>
      </c>
      <c r="R78" s="81">
        <v>3.7</v>
      </c>
      <c r="S78" s="80">
        <v>4.2</v>
      </c>
      <c r="T78" s="81">
        <v>8.1</v>
      </c>
      <c r="U78" s="275"/>
      <c r="V78" s="321"/>
    </row>
    <row r="79" spans="1:22" s="26" customFormat="1" ht="51.75" customHeight="1" x14ac:dyDescent="0.15">
      <c r="A79" s="1" t="s">
        <v>162</v>
      </c>
      <c r="B79" s="2" t="s">
        <v>1</v>
      </c>
      <c r="C79" s="2" t="s">
        <v>2</v>
      </c>
      <c r="D79" s="2" t="s">
        <v>3</v>
      </c>
      <c r="E79" s="3" t="s">
        <v>4</v>
      </c>
      <c r="F79" s="4" t="s">
        <v>5</v>
      </c>
      <c r="G79" s="2" t="s">
        <v>6</v>
      </c>
      <c r="H79" s="2" t="s">
        <v>7</v>
      </c>
      <c r="I79" s="2" t="s">
        <v>8</v>
      </c>
      <c r="J79" s="2" t="s">
        <v>9</v>
      </c>
      <c r="K79" s="2" t="s">
        <v>10</v>
      </c>
      <c r="L79" s="2" t="s">
        <v>11</v>
      </c>
      <c r="M79" s="2"/>
      <c r="N79" s="5" t="s">
        <v>12</v>
      </c>
      <c r="O79" s="5" t="s">
        <v>163</v>
      </c>
      <c r="P79" s="5" t="s">
        <v>164</v>
      </c>
      <c r="Q79" s="5" t="s">
        <v>165</v>
      </c>
      <c r="R79" s="5" t="s">
        <v>166</v>
      </c>
      <c r="S79" s="5" t="s">
        <v>167</v>
      </c>
      <c r="T79" s="5" t="s">
        <v>168</v>
      </c>
      <c r="U79" s="6" t="s">
        <v>19</v>
      </c>
      <c r="V79" s="7" t="s">
        <v>20</v>
      </c>
    </row>
    <row r="80" spans="1:22" ht="84.95" customHeight="1" x14ac:dyDescent="0.15">
      <c r="A80" s="332">
        <v>36</v>
      </c>
      <c r="B80" s="333" t="s">
        <v>169</v>
      </c>
      <c r="C80" s="333" t="s">
        <v>170</v>
      </c>
      <c r="D80" s="333" t="s">
        <v>149</v>
      </c>
      <c r="E80" s="300" t="s">
        <v>34</v>
      </c>
      <c r="F80" s="336" t="s">
        <v>171</v>
      </c>
      <c r="G80" s="342" t="s">
        <v>172</v>
      </c>
      <c r="H80" s="333" t="s">
        <v>84</v>
      </c>
      <c r="I80" s="338">
        <v>0.41319444444444442</v>
      </c>
      <c r="J80" s="338">
        <v>0.47569444444444442</v>
      </c>
      <c r="K80" s="333">
        <v>30</v>
      </c>
      <c r="L80" s="333" t="s">
        <v>7</v>
      </c>
      <c r="M80" s="27" t="s">
        <v>26</v>
      </c>
      <c r="N80" s="77">
        <v>6</v>
      </c>
      <c r="O80" s="78"/>
      <c r="P80" s="78" ph="1"/>
      <c r="Q80" s="78"/>
      <c r="R80" s="74">
        <v>5.2</v>
      </c>
      <c r="S80" s="74">
        <v>1.6</v>
      </c>
      <c r="T80" s="74">
        <v>4.8</v>
      </c>
      <c r="U80" s="274" t="s">
        <v>60</v>
      </c>
      <c r="V80" s="320" t="s">
        <v>61</v>
      </c>
    </row>
    <row r="81" spans="1:22" ht="84.95" customHeight="1" x14ac:dyDescent="0.15">
      <c r="A81" s="332"/>
      <c r="B81" s="333"/>
      <c r="C81" s="333"/>
      <c r="D81" s="333"/>
      <c r="E81" s="302"/>
      <c r="F81" s="337"/>
      <c r="G81" s="342"/>
      <c r="H81" s="333"/>
      <c r="I81" s="338"/>
      <c r="J81" s="338"/>
      <c r="K81" s="333"/>
      <c r="L81" s="333"/>
      <c r="M81" s="46" t="s">
        <v>146</v>
      </c>
      <c r="N81" s="23">
        <v>7.4</v>
      </c>
      <c r="O81" s="80">
        <v>4.7</v>
      </c>
      <c r="P81" s="79">
        <v>0</v>
      </c>
      <c r="Q81" s="80">
        <v>1.6</v>
      </c>
      <c r="R81" s="81">
        <v>5.2</v>
      </c>
      <c r="S81" s="80">
        <v>1.6</v>
      </c>
      <c r="T81" s="81">
        <v>4.8</v>
      </c>
      <c r="U81" s="275"/>
      <c r="V81" s="321"/>
    </row>
    <row r="82" spans="1:22" ht="84.95" customHeight="1" x14ac:dyDescent="0.15">
      <c r="A82" s="296">
        <v>37</v>
      </c>
      <c r="B82" s="343" t="s">
        <v>173</v>
      </c>
      <c r="C82" s="343" t="s">
        <v>174</v>
      </c>
      <c r="D82" s="343" t="s">
        <v>149</v>
      </c>
      <c r="E82" s="296"/>
      <c r="F82" s="336"/>
      <c r="G82" s="345" t="s">
        <v>175</v>
      </c>
      <c r="H82" s="334" t="s">
        <v>25</v>
      </c>
      <c r="I82" s="344">
        <v>0.49652777777777773</v>
      </c>
      <c r="J82" s="344">
        <v>0.57986111111111105</v>
      </c>
      <c r="K82" s="334">
        <v>30</v>
      </c>
      <c r="L82" s="334" t="s">
        <v>7</v>
      </c>
      <c r="M82" s="27" t="s">
        <v>26</v>
      </c>
      <c r="N82" s="84">
        <v>5.2</v>
      </c>
      <c r="O82" s="78"/>
      <c r="P82" s="78" ph="1"/>
      <c r="Q82" s="78"/>
      <c r="R82" s="85">
        <v>3.1</v>
      </c>
      <c r="S82" s="86">
        <v>1.7</v>
      </c>
      <c r="T82" s="85">
        <v>3.1</v>
      </c>
      <c r="U82" s="274" t="s">
        <v>60</v>
      </c>
      <c r="V82" s="320" t="s">
        <v>61</v>
      </c>
    </row>
    <row r="83" spans="1:22" ht="84.95" customHeight="1" x14ac:dyDescent="0.15">
      <c r="A83" s="298"/>
      <c r="B83" s="298"/>
      <c r="C83" s="298"/>
      <c r="D83" s="298"/>
      <c r="E83" s="298"/>
      <c r="F83" s="337"/>
      <c r="G83" s="346"/>
      <c r="H83" s="335"/>
      <c r="I83" s="335"/>
      <c r="J83" s="335"/>
      <c r="K83" s="335"/>
      <c r="L83" s="335"/>
      <c r="M83" s="46" t="s">
        <v>146</v>
      </c>
      <c r="N83" s="87">
        <v>4.5999999999999996</v>
      </c>
      <c r="O83" s="88">
        <v>2.8</v>
      </c>
      <c r="P83" s="88">
        <v>1.3</v>
      </c>
      <c r="Q83" s="89">
        <v>1</v>
      </c>
      <c r="R83" s="90">
        <v>2.7</v>
      </c>
      <c r="S83" s="88">
        <v>2.2999999999999998</v>
      </c>
      <c r="T83" s="90">
        <v>2.6</v>
      </c>
      <c r="U83" s="275"/>
      <c r="V83" s="321"/>
    </row>
    <row r="84" spans="1:22" ht="84.95" customHeight="1" x14ac:dyDescent="0.15">
      <c r="A84" s="296">
        <v>38</v>
      </c>
      <c r="B84" s="343" t="s">
        <v>173</v>
      </c>
      <c r="C84" s="343" t="s">
        <v>176</v>
      </c>
      <c r="D84" s="343" t="s">
        <v>149</v>
      </c>
      <c r="E84" s="300" t="s">
        <v>34</v>
      </c>
      <c r="F84" s="336" t="s">
        <v>171</v>
      </c>
      <c r="G84" s="345" t="s">
        <v>177</v>
      </c>
      <c r="H84" s="334" t="s">
        <v>89</v>
      </c>
      <c r="I84" s="344">
        <v>0.41319444444444442</v>
      </c>
      <c r="J84" s="344">
        <v>0.4548611111111111</v>
      </c>
      <c r="K84" s="334">
        <v>30</v>
      </c>
      <c r="L84" s="334" t="s">
        <v>7</v>
      </c>
      <c r="M84" s="27" t="s">
        <v>26</v>
      </c>
      <c r="N84" s="10">
        <v>7.9</v>
      </c>
      <c r="O84" s="78"/>
      <c r="P84" s="78" ph="1"/>
      <c r="Q84" s="78"/>
      <c r="R84" s="74">
        <v>0.6</v>
      </c>
      <c r="S84" s="11">
        <v>2.4</v>
      </c>
      <c r="T84" s="74">
        <v>2.4</v>
      </c>
      <c r="U84" s="274" t="s">
        <v>60</v>
      </c>
      <c r="V84" s="320" t="s">
        <v>61</v>
      </c>
    </row>
    <row r="85" spans="1:22" ht="84.95" customHeight="1" x14ac:dyDescent="0.15">
      <c r="A85" s="298"/>
      <c r="B85" s="298"/>
      <c r="C85" s="298"/>
      <c r="D85" s="298"/>
      <c r="E85" s="302"/>
      <c r="F85" s="337"/>
      <c r="G85" s="346"/>
      <c r="H85" s="335"/>
      <c r="I85" s="335"/>
      <c r="J85" s="335"/>
      <c r="K85" s="335"/>
      <c r="L85" s="335"/>
      <c r="M85" s="46" t="s">
        <v>146</v>
      </c>
      <c r="N85" s="91">
        <v>5.6</v>
      </c>
      <c r="O85" s="83"/>
      <c r="P85" s="83"/>
      <c r="Q85" s="83"/>
      <c r="R85" s="83"/>
      <c r="S85" s="83"/>
      <c r="T85" s="83"/>
      <c r="U85" s="275"/>
      <c r="V85" s="321"/>
    </row>
    <row r="86" spans="1:22" ht="84.95" customHeight="1" x14ac:dyDescent="0.15">
      <c r="A86" s="332">
        <v>39</v>
      </c>
      <c r="B86" s="333" t="s">
        <v>151</v>
      </c>
      <c r="C86" s="333" t="s">
        <v>178</v>
      </c>
      <c r="D86" s="333" t="s">
        <v>149</v>
      </c>
      <c r="E86" s="300" t="s">
        <v>34</v>
      </c>
      <c r="F86" s="336" t="s">
        <v>171</v>
      </c>
      <c r="G86" s="342" t="s">
        <v>179</v>
      </c>
      <c r="H86" s="333" t="s">
        <v>84</v>
      </c>
      <c r="I86" s="338">
        <v>0.625</v>
      </c>
      <c r="J86" s="338">
        <v>0.70138888888888884</v>
      </c>
      <c r="K86" s="333">
        <v>30</v>
      </c>
      <c r="L86" s="333" t="s">
        <v>7</v>
      </c>
      <c r="M86" s="27" t="s">
        <v>26</v>
      </c>
      <c r="N86" s="77">
        <v>8.1</v>
      </c>
      <c r="O86" s="78"/>
      <c r="P86" s="78" ph="1"/>
      <c r="Q86" s="78"/>
      <c r="R86" s="58">
        <v>0.1</v>
      </c>
      <c r="S86" s="74">
        <v>6.7</v>
      </c>
      <c r="T86" s="74">
        <v>8.9</v>
      </c>
      <c r="U86" s="274" t="s">
        <v>60</v>
      </c>
      <c r="V86" s="320" t="s">
        <v>61</v>
      </c>
    </row>
    <row r="87" spans="1:22" ht="84.95" customHeight="1" x14ac:dyDescent="0.15">
      <c r="A87" s="332"/>
      <c r="B87" s="333"/>
      <c r="C87" s="333"/>
      <c r="D87" s="333"/>
      <c r="E87" s="302"/>
      <c r="F87" s="337"/>
      <c r="G87" s="342"/>
      <c r="H87" s="333"/>
      <c r="I87" s="338"/>
      <c r="J87" s="338"/>
      <c r="K87" s="333"/>
      <c r="L87" s="333"/>
      <c r="M87" s="46" t="s">
        <v>146</v>
      </c>
      <c r="N87" s="23">
        <v>8.5</v>
      </c>
      <c r="O87" s="79">
        <v>0</v>
      </c>
      <c r="P87" s="79">
        <v>1</v>
      </c>
      <c r="Q87" s="80">
        <v>5.2</v>
      </c>
      <c r="R87" s="79">
        <v>0</v>
      </c>
      <c r="S87" s="80">
        <v>6.7</v>
      </c>
      <c r="T87" s="81">
        <v>8.9</v>
      </c>
      <c r="U87" s="275"/>
      <c r="V87" s="321"/>
    </row>
    <row r="88" spans="1:22" ht="84.95" customHeight="1" x14ac:dyDescent="0.15">
      <c r="A88" s="332">
        <v>40</v>
      </c>
      <c r="B88" s="333" t="s">
        <v>173</v>
      </c>
      <c r="C88" s="333" t="s">
        <v>180</v>
      </c>
      <c r="D88" s="333" t="s">
        <v>149</v>
      </c>
      <c r="E88" s="334"/>
      <c r="F88" s="336"/>
      <c r="G88" s="331" t="s">
        <v>181</v>
      </c>
      <c r="H88" s="333" t="s">
        <v>59</v>
      </c>
      <c r="I88" s="338">
        <v>0.39583333333333331</v>
      </c>
      <c r="J88" s="338">
        <v>0.43402777777777773</v>
      </c>
      <c r="K88" s="333">
        <v>30</v>
      </c>
      <c r="L88" s="333" t="s">
        <v>7</v>
      </c>
      <c r="M88" s="27" t="s">
        <v>26</v>
      </c>
      <c r="N88" s="73">
        <v>5.8</v>
      </c>
      <c r="O88" s="78"/>
      <c r="P88" s="78" ph="1"/>
      <c r="Q88" s="78"/>
      <c r="R88" s="74">
        <v>0.8</v>
      </c>
      <c r="S88" s="74">
        <v>2</v>
      </c>
      <c r="T88" s="74">
        <v>4.9000000000000004</v>
      </c>
      <c r="U88" s="274" t="s">
        <v>60</v>
      </c>
      <c r="V88" s="320" t="s">
        <v>61</v>
      </c>
    </row>
    <row r="89" spans="1:22" ht="84.95" customHeight="1" x14ac:dyDescent="0.15">
      <c r="A89" s="332"/>
      <c r="B89" s="333"/>
      <c r="C89" s="333"/>
      <c r="D89" s="333"/>
      <c r="E89" s="335"/>
      <c r="F89" s="337"/>
      <c r="G89" s="331"/>
      <c r="H89" s="333"/>
      <c r="I89" s="338"/>
      <c r="J89" s="338"/>
      <c r="K89" s="333"/>
      <c r="L89" s="333"/>
      <c r="M89" s="46" t="s">
        <v>146</v>
      </c>
      <c r="N89" s="23">
        <v>5.8</v>
      </c>
      <c r="O89" s="79">
        <v>0</v>
      </c>
      <c r="P89" s="80">
        <v>0.5</v>
      </c>
      <c r="Q89" s="80">
        <v>3.7</v>
      </c>
      <c r="R89" s="81">
        <v>0.8</v>
      </c>
      <c r="S89" s="79">
        <v>2</v>
      </c>
      <c r="T89" s="81">
        <v>4.9000000000000004</v>
      </c>
      <c r="U89" s="275"/>
      <c r="V89" s="321"/>
    </row>
    <row r="90" spans="1:22" ht="84.95" customHeight="1" x14ac:dyDescent="0.15">
      <c r="A90" s="332">
        <v>41</v>
      </c>
      <c r="B90" s="333" t="s">
        <v>151</v>
      </c>
      <c r="C90" s="333" t="s">
        <v>182</v>
      </c>
      <c r="D90" s="333" t="s">
        <v>149</v>
      </c>
      <c r="E90" s="300" t="s">
        <v>34</v>
      </c>
      <c r="F90" s="336" t="s">
        <v>171</v>
      </c>
      <c r="G90" s="306" t="s">
        <v>183</v>
      </c>
      <c r="H90" s="333" t="s">
        <v>184</v>
      </c>
      <c r="I90" s="338">
        <v>0.57986111111111105</v>
      </c>
      <c r="J90" s="338">
        <v>0.66319444444444442</v>
      </c>
      <c r="K90" s="333">
        <v>30</v>
      </c>
      <c r="L90" s="333" t="s">
        <v>7</v>
      </c>
      <c r="M90" s="27" t="s">
        <v>26</v>
      </c>
      <c r="N90" s="55">
        <v>6</v>
      </c>
      <c r="O90" s="78"/>
      <c r="P90" s="78" ph="1"/>
      <c r="Q90" s="78"/>
      <c r="R90" s="74">
        <v>1.1000000000000001</v>
      </c>
      <c r="S90" s="74">
        <v>0.7</v>
      </c>
      <c r="T90" s="58">
        <v>6.4</v>
      </c>
      <c r="U90" s="274" t="s">
        <v>60</v>
      </c>
      <c r="V90" s="320" t="s">
        <v>61</v>
      </c>
    </row>
    <row r="91" spans="1:22" ht="102.75" customHeight="1" x14ac:dyDescent="0.15">
      <c r="A91" s="332"/>
      <c r="B91" s="333"/>
      <c r="C91" s="333"/>
      <c r="D91" s="333"/>
      <c r="E91" s="302"/>
      <c r="F91" s="337"/>
      <c r="G91" s="306"/>
      <c r="H91" s="333"/>
      <c r="I91" s="338"/>
      <c r="J91" s="338"/>
      <c r="K91" s="333"/>
      <c r="L91" s="333"/>
      <c r="M91" s="46" t="s">
        <v>146</v>
      </c>
      <c r="N91" s="23">
        <v>5.2</v>
      </c>
      <c r="O91" s="79">
        <v>0</v>
      </c>
      <c r="P91" s="79">
        <v>0</v>
      </c>
      <c r="Q91" s="79">
        <v>1</v>
      </c>
      <c r="R91" s="81">
        <v>1.1000000000000001</v>
      </c>
      <c r="S91" s="80">
        <v>0.7</v>
      </c>
      <c r="T91" s="81">
        <v>3.7</v>
      </c>
      <c r="U91" s="275"/>
      <c r="V91" s="321"/>
    </row>
    <row r="92" spans="1:22" s="26" customFormat="1" ht="48.75" customHeight="1" x14ac:dyDescent="0.15">
      <c r="A92" s="1" t="s">
        <v>162</v>
      </c>
      <c r="B92" s="2" t="s">
        <v>1</v>
      </c>
      <c r="C92" s="2" t="s">
        <v>2</v>
      </c>
      <c r="D92" s="2" t="s">
        <v>3</v>
      </c>
      <c r="E92" s="3" t="s">
        <v>4</v>
      </c>
      <c r="F92" s="4" t="s">
        <v>5</v>
      </c>
      <c r="G92" s="2" t="s">
        <v>6</v>
      </c>
      <c r="H92" s="2" t="s">
        <v>7</v>
      </c>
      <c r="I92" s="2" t="s">
        <v>8</v>
      </c>
      <c r="J92" s="2" t="s">
        <v>9</v>
      </c>
      <c r="K92" s="2" t="s">
        <v>10</v>
      </c>
      <c r="L92" s="2" t="s">
        <v>11</v>
      </c>
      <c r="M92" s="2"/>
      <c r="N92" s="5" t="s">
        <v>12</v>
      </c>
      <c r="O92" s="5" t="s">
        <v>163</v>
      </c>
      <c r="P92" s="5" t="s">
        <v>164</v>
      </c>
      <c r="Q92" s="5" t="s">
        <v>165</v>
      </c>
      <c r="R92" s="5" t="s">
        <v>166</v>
      </c>
      <c r="S92" s="5" t="s">
        <v>167</v>
      </c>
      <c r="T92" s="5" t="s">
        <v>168</v>
      </c>
      <c r="U92" s="6" t="s">
        <v>19</v>
      </c>
      <c r="V92" s="7" t="s">
        <v>20</v>
      </c>
    </row>
    <row r="93" spans="1:22" ht="84.95" customHeight="1" x14ac:dyDescent="0.15">
      <c r="A93" s="332">
        <v>42</v>
      </c>
      <c r="B93" s="333" t="s">
        <v>169</v>
      </c>
      <c r="C93" s="333" t="s">
        <v>185</v>
      </c>
      <c r="D93" s="333" t="s">
        <v>149</v>
      </c>
      <c r="E93" s="334"/>
      <c r="F93" s="336"/>
      <c r="G93" s="306" t="s">
        <v>186</v>
      </c>
      <c r="H93" s="333" t="s">
        <v>187</v>
      </c>
      <c r="I93" s="338">
        <v>0.29166666666666669</v>
      </c>
      <c r="J93" s="338">
        <v>0.33333333333333331</v>
      </c>
      <c r="K93" s="333">
        <v>30</v>
      </c>
      <c r="L93" s="333" t="s">
        <v>7</v>
      </c>
      <c r="M93" s="27" t="s">
        <v>26</v>
      </c>
      <c r="N93" s="55">
        <v>10</v>
      </c>
      <c r="O93" s="78"/>
      <c r="P93" s="78" ph="1"/>
      <c r="Q93" s="78"/>
      <c r="R93" s="58">
        <v>8.3000000000000007</v>
      </c>
      <c r="S93" s="58">
        <v>13</v>
      </c>
      <c r="T93" s="58">
        <v>5.4</v>
      </c>
      <c r="U93" s="274" t="s">
        <v>60</v>
      </c>
      <c r="V93" s="320" t="s">
        <v>61</v>
      </c>
    </row>
    <row r="94" spans="1:22" ht="84.95" customHeight="1" x14ac:dyDescent="0.15">
      <c r="A94" s="332"/>
      <c r="B94" s="333"/>
      <c r="C94" s="333"/>
      <c r="D94" s="333"/>
      <c r="E94" s="335"/>
      <c r="F94" s="337"/>
      <c r="G94" s="306"/>
      <c r="H94" s="333"/>
      <c r="I94" s="338"/>
      <c r="J94" s="338"/>
      <c r="K94" s="333"/>
      <c r="L94" s="333"/>
      <c r="M94" s="46" t="s">
        <v>146</v>
      </c>
      <c r="N94" s="23">
        <v>9.8000000000000007</v>
      </c>
      <c r="O94" s="80">
        <v>4.2</v>
      </c>
      <c r="P94" s="80">
        <v>5.6</v>
      </c>
      <c r="Q94" s="80">
        <v>2.1</v>
      </c>
      <c r="R94" s="81">
        <v>8.1</v>
      </c>
      <c r="S94" s="80">
        <v>11.1</v>
      </c>
      <c r="T94" s="81">
        <v>4.5</v>
      </c>
      <c r="U94" s="275"/>
      <c r="V94" s="321"/>
    </row>
    <row r="95" spans="1:22" ht="84.95" customHeight="1" x14ac:dyDescent="0.15">
      <c r="A95" s="332">
        <v>43</v>
      </c>
      <c r="B95" s="333" t="s">
        <v>151</v>
      </c>
      <c r="C95" s="333" t="s">
        <v>182</v>
      </c>
      <c r="D95" s="333" t="s">
        <v>149</v>
      </c>
      <c r="E95" s="300" t="s">
        <v>34</v>
      </c>
      <c r="F95" s="336" t="s">
        <v>159</v>
      </c>
      <c r="G95" s="347" t="s">
        <v>188</v>
      </c>
      <c r="H95" s="333" t="s">
        <v>25</v>
      </c>
      <c r="I95" s="338">
        <v>0.41319444444444442</v>
      </c>
      <c r="J95" s="338">
        <v>0.45833333333333331</v>
      </c>
      <c r="K95" s="333">
        <v>30</v>
      </c>
      <c r="L95" s="333" t="s">
        <v>7</v>
      </c>
      <c r="M95" s="27" t="s">
        <v>26</v>
      </c>
      <c r="N95" s="55">
        <v>4.5</v>
      </c>
      <c r="O95" s="78"/>
      <c r="P95" s="78" ph="1"/>
      <c r="Q95" s="78"/>
      <c r="R95" s="58">
        <v>2.2999999999999998</v>
      </c>
      <c r="S95" s="82">
        <v>2.2000000000000002</v>
      </c>
      <c r="T95" s="58">
        <v>3.5</v>
      </c>
      <c r="U95" s="274" t="s">
        <v>60</v>
      </c>
      <c r="V95" s="320" t="s">
        <v>61</v>
      </c>
    </row>
    <row r="96" spans="1:22" ht="84.95" customHeight="1" x14ac:dyDescent="0.15">
      <c r="A96" s="332"/>
      <c r="B96" s="333"/>
      <c r="C96" s="333"/>
      <c r="D96" s="333"/>
      <c r="E96" s="302"/>
      <c r="F96" s="337"/>
      <c r="G96" s="347"/>
      <c r="H96" s="333"/>
      <c r="I96" s="338"/>
      <c r="J96" s="338"/>
      <c r="K96" s="333"/>
      <c r="L96" s="333"/>
      <c r="M96" s="46" t="s">
        <v>146</v>
      </c>
      <c r="N96" s="23">
        <v>4.1399999999999997</v>
      </c>
      <c r="O96" s="80">
        <v>2.7</v>
      </c>
      <c r="P96" s="80">
        <v>0.4</v>
      </c>
      <c r="Q96" s="80">
        <v>2</v>
      </c>
      <c r="R96" s="81">
        <v>0.8</v>
      </c>
      <c r="S96" s="80">
        <v>3.3</v>
      </c>
      <c r="T96" s="81">
        <v>1.8</v>
      </c>
      <c r="U96" s="275"/>
      <c r="V96" s="321"/>
    </row>
    <row r="97" spans="1:22" ht="84.95" customHeight="1" x14ac:dyDescent="0.15">
      <c r="A97" s="332">
        <v>44</v>
      </c>
      <c r="B97" s="333" t="s">
        <v>147</v>
      </c>
      <c r="C97" s="333" t="s">
        <v>189</v>
      </c>
      <c r="D97" s="333" t="s">
        <v>149</v>
      </c>
      <c r="E97" s="300" t="s">
        <v>34</v>
      </c>
      <c r="F97" s="336" t="s">
        <v>171</v>
      </c>
      <c r="G97" s="306" t="s">
        <v>190</v>
      </c>
      <c r="H97" s="333" t="s">
        <v>191</v>
      </c>
      <c r="I97" s="338">
        <v>0.57986111111111105</v>
      </c>
      <c r="J97" s="338">
        <v>0.65625</v>
      </c>
      <c r="K97" s="333">
        <v>30</v>
      </c>
      <c r="L97" s="333" t="s">
        <v>7</v>
      </c>
      <c r="M97" s="27" t="s">
        <v>26</v>
      </c>
      <c r="N97" s="55">
        <v>4.3</v>
      </c>
      <c r="O97" s="78"/>
      <c r="P97" s="78" ph="1"/>
      <c r="Q97" s="78"/>
      <c r="R97" s="74">
        <v>0.5</v>
      </c>
      <c r="S97" s="74">
        <v>3</v>
      </c>
      <c r="T97" s="74">
        <v>5.5</v>
      </c>
      <c r="U97" s="274" t="s">
        <v>60</v>
      </c>
      <c r="V97" s="320" t="s">
        <v>61</v>
      </c>
    </row>
    <row r="98" spans="1:22" ht="84.95" customHeight="1" x14ac:dyDescent="0.15">
      <c r="A98" s="332"/>
      <c r="B98" s="333"/>
      <c r="C98" s="333"/>
      <c r="D98" s="333"/>
      <c r="E98" s="302"/>
      <c r="F98" s="337"/>
      <c r="G98" s="306"/>
      <c r="H98" s="333"/>
      <c r="I98" s="338"/>
      <c r="J98" s="338"/>
      <c r="K98" s="333"/>
      <c r="L98" s="333"/>
      <c r="M98" s="46" t="s">
        <v>146</v>
      </c>
      <c r="N98" s="23">
        <v>3.8</v>
      </c>
      <c r="O98" s="79">
        <v>0</v>
      </c>
      <c r="P98" s="79">
        <v>0</v>
      </c>
      <c r="Q98" s="80">
        <v>4.8</v>
      </c>
      <c r="R98" s="81">
        <v>0.5</v>
      </c>
      <c r="S98" s="79">
        <v>3</v>
      </c>
      <c r="T98" s="81">
        <v>5.5</v>
      </c>
      <c r="U98" s="275"/>
      <c r="V98" s="321"/>
    </row>
    <row r="99" spans="1:22" ht="84.95" customHeight="1" x14ac:dyDescent="0.15">
      <c r="A99" s="332">
        <v>45</v>
      </c>
      <c r="B99" s="333" t="s">
        <v>147</v>
      </c>
      <c r="C99" s="333" t="s">
        <v>189</v>
      </c>
      <c r="D99" s="333" t="s">
        <v>149</v>
      </c>
      <c r="E99" s="334"/>
      <c r="F99" s="336"/>
      <c r="G99" s="306" t="s">
        <v>160</v>
      </c>
      <c r="H99" s="333" t="s">
        <v>25</v>
      </c>
      <c r="I99" s="338">
        <v>0.45833333333333331</v>
      </c>
      <c r="J99" s="338">
        <v>0.47916666666666669</v>
      </c>
      <c r="K99" s="333">
        <v>30</v>
      </c>
      <c r="L99" s="333" t="s">
        <v>7</v>
      </c>
      <c r="M99" s="27" t="s">
        <v>26</v>
      </c>
      <c r="N99" s="55">
        <v>5.0999999999999996</v>
      </c>
      <c r="O99" s="78"/>
      <c r="P99" s="78" ph="1"/>
      <c r="Q99" s="78"/>
      <c r="R99" s="82">
        <v>3</v>
      </c>
      <c r="S99" s="58">
        <v>2</v>
      </c>
      <c r="T99" s="74">
        <v>1.2</v>
      </c>
      <c r="U99" s="274" t="s">
        <v>60</v>
      </c>
      <c r="V99" s="320" t="s">
        <v>61</v>
      </c>
    </row>
    <row r="100" spans="1:22" ht="84.95" customHeight="1" x14ac:dyDescent="0.15">
      <c r="A100" s="332"/>
      <c r="B100" s="333"/>
      <c r="C100" s="333"/>
      <c r="D100" s="333"/>
      <c r="E100" s="335"/>
      <c r="F100" s="337"/>
      <c r="G100" s="306"/>
      <c r="H100" s="333"/>
      <c r="I100" s="338"/>
      <c r="J100" s="338"/>
      <c r="K100" s="333"/>
      <c r="L100" s="333"/>
      <c r="M100" s="46" t="s">
        <v>146</v>
      </c>
      <c r="N100" s="23">
        <v>4.5</v>
      </c>
      <c r="O100" s="80">
        <v>0.9</v>
      </c>
      <c r="P100" s="80">
        <v>0.5</v>
      </c>
      <c r="Q100" s="80">
        <v>3.9</v>
      </c>
      <c r="R100" s="81">
        <v>3.6</v>
      </c>
      <c r="S100" s="80">
        <v>1.8</v>
      </c>
      <c r="T100" s="81">
        <v>4</v>
      </c>
      <c r="U100" s="275"/>
      <c r="V100" s="321"/>
    </row>
    <row r="101" spans="1:22" ht="84.95" customHeight="1" x14ac:dyDescent="0.15">
      <c r="A101" s="332">
        <v>46</v>
      </c>
      <c r="B101" s="333" t="s">
        <v>147</v>
      </c>
      <c r="C101" s="333" t="s">
        <v>192</v>
      </c>
      <c r="D101" s="333" t="s">
        <v>149</v>
      </c>
      <c r="E101" s="334"/>
      <c r="F101" s="336"/>
      <c r="G101" s="306" t="s">
        <v>160</v>
      </c>
      <c r="H101" s="333" t="s">
        <v>184</v>
      </c>
      <c r="I101" s="338">
        <v>0.45833333333333331</v>
      </c>
      <c r="J101" s="338">
        <v>0.47916666666666669</v>
      </c>
      <c r="K101" s="333">
        <v>30</v>
      </c>
      <c r="L101" s="333" t="s">
        <v>7</v>
      </c>
      <c r="M101" s="27" t="s">
        <v>26</v>
      </c>
      <c r="N101" s="55">
        <v>6.9</v>
      </c>
      <c r="O101" s="78"/>
      <c r="P101" s="78" ph="1"/>
      <c r="Q101" s="78"/>
      <c r="R101" s="58">
        <v>1.7</v>
      </c>
      <c r="S101" s="58">
        <v>2.7</v>
      </c>
      <c r="T101" s="58">
        <v>5.9</v>
      </c>
      <c r="U101" s="274" t="s">
        <v>60</v>
      </c>
      <c r="V101" s="320" t="s">
        <v>61</v>
      </c>
    </row>
    <row r="102" spans="1:22" ht="84.95" customHeight="1" x14ac:dyDescent="0.15">
      <c r="A102" s="332"/>
      <c r="B102" s="333"/>
      <c r="C102" s="333"/>
      <c r="D102" s="333"/>
      <c r="E102" s="335"/>
      <c r="F102" s="337"/>
      <c r="G102" s="306"/>
      <c r="H102" s="333"/>
      <c r="I102" s="338"/>
      <c r="J102" s="338"/>
      <c r="K102" s="333"/>
      <c r="L102" s="333"/>
      <c r="M102" s="46" t="s">
        <v>146</v>
      </c>
      <c r="N102" s="23">
        <v>4.8</v>
      </c>
      <c r="O102" s="80">
        <v>0.9</v>
      </c>
      <c r="P102" s="80">
        <v>1.1000000000000001</v>
      </c>
      <c r="Q102" s="80">
        <v>3.4</v>
      </c>
      <c r="R102" s="81">
        <v>1.6</v>
      </c>
      <c r="S102" s="92">
        <v>2</v>
      </c>
      <c r="T102" s="81">
        <v>3.4</v>
      </c>
      <c r="U102" s="275"/>
      <c r="V102" s="321"/>
    </row>
    <row r="103" spans="1:22" ht="84.95" customHeight="1" x14ac:dyDescent="0.15">
      <c r="A103" s="332">
        <v>47</v>
      </c>
      <c r="B103" s="333" t="s">
        <v>193</v>
      </c>
      <c r="C103" s="333" t="s">
        <v>22</v>
      </c>
      <c r="D103" s="333" t="s">
        <v>23</v>
      </c>
      <c r="E103" s="334"/>
      <c r="F103" s="336"/>
      <c r="G103" s="342" t="s">
        <v>194</v>
      </c>
      <c r="H103" s="333" t="s">
        <v>25</v>
      </c>
      <c r="I103" s="338">
        <v>0.45833333333333331</v>
      </c>
      <c r="J103" s="341" t="s">
        <v>195</v>
      </c>
      <c r="K103" s="333">
        <v>30</v>
      </c>
      <c r="L103" s="333" t="s">
        <v>7</v>
      </c>
      <c r="M103" s="27" t="s">
        <v>26</v>
      </c>
      <c r="N103" s="77">
        <v>4</v>
      </c>
      <c r="O103" s="78"/>
      <c r="P103" s="78" ph="1"/>
      <c r="Q103" s="78"/>
      <c r="R103" s="82">
        <v>2.5</v>
      </c>
      <c r="S103" s="74">
        <v>2.4</v>
      </c>
      <c r="T103" s="82">
        <v>2</v>
      </c>
      <c r="U103" s="274" t="s">
        <v>60</v>
      </c>
      <c r="V103" s="320" t="s">
        <v>61</v>
      </c>
    </row>
    <row r="104" spans="1:22" ht="100.5" customHeight="1" x14ac:dyDescent="0.15">
      <c r="A104" s="332"/>
      <c r="B104" s="333"/>
      <c r="C104" s="333"/>
      <c r="D104" s="333"/>
      <c r="E104" s="335"/>
      <c r="F104" s="337"/>
      <c r="G104" s="342"/>
      <c r="H104" s="333"/>
      <c r="I104" s="338"/>
      <c r="J104" s="341"/>
      <c r="K104" s="333"/>
      <c r="L104" s="333"/>
      <c r="M104" s="46" t="s">
        <v>29</v>
      </c>
      <c r="N104" s="23">
        <v>6.3</v>
      </c>
      <c r="O104" s="80">
        <v>0.6</v>
      </c>
      <c r="P104" s="80">
        <v>1</v>
      </c>
      <c r="Q104" s="80">
        <v>4.5</v>
      </c>
      <c r="R104" s="81">
        <v>1.7</v>
      </c>
      <c r="S104" s="80">
        <v>2.4</v>
      </c>
      <c r="T104" s="81">
        <v>5.5</v>
      </c>
      <c r="U104" s="275"/>
      <c r="V104" s="321"/>
    </row>
    <row r="105" spans="1:22" s="26" customFormat="1" ht="46.5" customHeight="1" x14ac:dyDescent="0.15">
      <c r="A105" s="1" t="s">
        <v>0</v>
      </c>
      <c r="B105" s="2" t="s">
        <v>1</v>
      </c>
      <c r="C105" s="2" t="s">
        <v>2</v>
      </c>
      <c r="D105" s="2" t="s">
        <v>3</v>
      </c>
      <c r="E105" s="3" t="s">
        <v>4</v>
      </c>
      <c r="F105" s="4" t="s">
        <v>5</v>
      </c>
      <c r="G105" s="2" t="s">
        <v>6</v>
      </c>
      <c r="H105" s="2" t="s">
        <v>7</v>
      </c>
      <c r="I105" s="2" t="s">
        <v>8</v>
      </c>
      <c r="J105" s="2" t="s">
        <v>9</v>
      </c>
      <c r="K105" s="2" t="s">
        <v>10</v>
      </c>
      <c r="L105" s="2" t="s">
        <v>11</v>
      </c>
      <c r="M105" s="2"/>
      <c r="N105" s="5" t="s">
        <v>12</v>
      </c>
      <c r="O105" s="5" t="s">
        <v>44</v>
      </c>
      <c r="P105" s="5" t="s">
        <v>14</v>
      </c>
      <c r="Q105" s="5" t="s">
        <v>15</v>
      </c>
      <c r="R105" s="5" t="s">
        <v>16</v>
      </c>
      <c r="S105" s="5" t="s">
        <v>17</v>
      </c>
      <c r="T105" s="5" t="s">
        <v>18</v>
      </c>
      <c r="U105" s="6" t="s">
        <v>19</v>
      </c>
      <c r="V105" s="7" t="s">
        <v>20</v>
      </c>
    </row>
    <row r="106" spans="1:22" ht="84.95" customHeight="1" x14ac:dyDescent="0.15">
      <c r="A106" s="332">
        <v>48</v>
      </c>
      <c r="B106" s="333" t="s">
        <v>196</v>
      </c>
      <c r="C106" s="333" t="s">
        <v>197</v>
      </c>
      <c r="D106" s="333" t="s">
        <v>23</v>
      </c>
      <c r="E106" s="334"/>
      <c r="F106" s="336"/>
      <c r="G106" s="306" t="s">
        <v>198</v>
      </c>
      <c r="H106" s="333" t="s">
        <v>25</v>
      </c>
      <c r="I106" s="338">
        <v>0.4993055555555555</v>
      </c>
      <c r="J106" s="338">
        <v>0.54166666666666663</v>
      </c>
      <c r="K106" s="333">
        <v>30</v>
      </c>
      <c r="L106" s="333" t="s">
        <v>7</v>
      </c>
      <c r="M106" s="27" t="s">
        <v>26</v>
      </c>
      <c r="N106" s="55">
        <v>1</v>
      </c>
      <c r="O106" s="78"/>
      <c r="P106" s="78" ph="1"/>
      <c r="Q106" s="78"/>
      <c r="R106" s="74">
        <v>0.4</v>
      </c>
      <c r="S106" s="82">
        <v>0.4</v>
      </c>
      <c r="T106" s="58">
        <v>0.6</v>
      </c>
      <c r="U106" s="274" t="s">
        <v>60</v>
      </c>
      <c r="V106" s="320" t="s">
        <v>61</v>
      </c>
    </row>
    <row r="107" spans="1:22" ht="84.95" customHeight="1" x14ac:dyDescent="0.15">
      <c r="A107" s="332"/>
      <c r="B107" s="333"/>
      <c r="C107" s="333"/>
      <c r="D107" s="333"/>
      <c r="E107" s="335"/>
      <c r="F107" s="337"/>
      <c r="G107" s="306"/>
      <c r="H107" s="333"/>
      <c r="I107" s="338"/>
      <c r="J107" s="338"/>
      <c r="K107" s="333"/>
      <c r="L107" s="333"/>
      <c r="M107" s="46" t="s">
        <v>29</v>
      </c>
      <c r="N107" s="23">
        <v>0.9</v>
      </c>
      <c r="O107" s="79">
        <v>0</v>
      </c>
      <c r="P107" s="79">
        <v>0</v>
      </c>
      <c r="Q107" s="80">
        <v>0.7</v>
      </c>
      <c r="R107" s="81">
        <v>0.4</v>
      </c>
      <c r="S107" s="80">
        <v>0.5</v>
      </c>
      <c r="T107" s="81">
        <v>0.5</v>
      </c>
      <c r="U107" s="275"/>
      <c r="V107" s="321"/>
    </row>
    <row r="108" spans="1:22" ht="84.95" customHeight="1" x14ac:dyDescent="0.15">
      <c r="A108" s="332">
        <v>49</v>
      </c>
      <c r="B108" s="333" t="s">
        <v>199</v>
      </c>
      <c r="C108" s="333" t="s">
        <v>200</v>
      </c>
      <c r="D108" s="333" t="s">
        <v>23</v>
      </c>
      <c r="E108" s="334"/>
      <c r="F108" s="336"/>
      <c r="G108" s="306" t="s">
        <v>201</v>
      </c>
      <c r="H108" s="333" t="s">
        <v>25</v>
      </c>
      <c r="I108" s="338">
        <v>0.58680555555555558</v>
      </c>
      <c r="J108" s="338">
        <v>0.49791666666666662</v>
      </c>
      <c r="K108" s="333">
        <v>30</v>
      </c>
      <c r="L108" s="333" t="s">
        <v>7</v>
      </c>
      <c r="M108" s="27" t="s">
        <v>26</v>
      </c>
      <c r="N108" s="55">
        <v>4.4000000000000004</v>
      </c>
      <c r="O108" s="78"/>
      <c r="P108" s="78" ph="1"/>
      <c r="Q108" s="78"/>
      <c r="R108" s="82">
        <v>2.8</v>
      </c>
      <c r="S108" s="74">
        <v>3.2</v>
      </c>
      <c r="T108" s="58">
        <v>2.5</v>
      </c>
      <c r="U108" s="274" t="s">
        <v>60</v>
      </c>
      <c r="V108" s="320" t="s">
        <v>61</v>
      </c>
    </row>
    <row r="109" spans="1:22" ht="84.95" customHeight="1" x14ac:dyDescent="0.15">
      <c r="A109" s="332"/>
      <c r="B109" s="333"/>
      <c r="C109" s="333"/>
      <c r="D109" s="333"/>
      <c r="E109" s="335"/>
      <c r="F109" s="337"/>
      <c r="G109" s="306"/>
      <c r="H109" s="333"/>
      <c r="I109" s="338"/>
      <c r="J109" s="338"/>
      <c r="K109" s="333"/>
      <c r="L109" s="333"/>
      <c r="M109" s="46" t="s">
        <v>29</v>
      </c>
      <c r="N109" s="23">
        <v>4.0999999999999996</v>
      </c>
      <c r="O109" s="80">
        <v>0.9</v>
      </c>
      <c r="P109" s="80">
        <v>0.5</v>
      </c>
      <c r="Q109" s="80">
        <v>0.7</v>
      </c>
      <c r="R109" s="81">
        <v>2.9</v>
      </c>
      <c r="S109" s="80">
        <v>3.2</v>
      </c>
      <c r="T109" s="81">
        <v>2.4</v>
      </c>
      <c r="U109" s="275"/>
      <c r="V109" s="321"/>
    </row>
    <row r="110" spans="1:22" ht="84.95" customHeight="1" x14ac:dyDescent="0.15">
      <c r="A110" s="332">
        <v>50</v>
      </c>
      <c r="B110" s="333" t="s">
        <v>199</v>
      </c>
      <c r="C110" s="333" t="s">
        <v>202</v>
      </c>
      <c r="D110" s="333" t="s">
        <v>23</v>
      </c>
      <c r="E110" s="334"/>
      <c r="F110" s="336"/>
      <c r="G110" s="342" t="s">
        <v>203</v>
      </c>
      <c r="H110" s="333" t="s">
        <v>25</v>
      </c>
      <c r="I110" s="338">
        <v>0.29166666666666669</v>
      </c>
      <c r="J110" s="338">
        <v>0.33333333333333331</v>
      </c>
      <c r="K110" s="333">
        <v>30</v>
      </c>
      <c r="L110" s="333" t="s">
        <v>7</v>
      </c>
      <c r="M110" s="27" t="s">
        <v>26</v>
      </c>
      <c r="N110" s="77">
        <v>7</v>
      </c>
      <c r="O110" s="78"/>
      <c r="P110" s="78" ph="1"/>
      <c r="Q110" s="78"/>
      <c r="R110" s="82">
        <v>1.8</v>
      </c>
      <c r="S110" s="82">
        <v>4.3</v>
      </c>
      <c r="T110" s="82">
        <v>3.2</v>
      </c>
      <c r="U110" s="274" t="s">
        <v>60</v>
      </c>
      <c r="V110" s="320" t="s">
        <v>61</v>
      </c>
    </row>
    <row r="111" spans="1:22" ht="84.95" customHeight="1" x14ac:dyDescent="0.15">
      <c r="A111" s="332"/>
      <c r="B111" s="333"/>
      <c r="C111" s="333"/>
      <c r="D111" s="333"/>
      <c r="E111" s="335"/>
      <c r="F111" s="337"/>
      <c r="G111" s="342"/>
      <c r="H111" s="333"/>
      <c r="I111" s="338"/>
      <c r="J111" s="338"/>
      <c r="K111" s="333"/>
      <c r="L111" s="333"/>
      <c r="M111" s="46" t="s">
        <v>29</v>
      </c>
      <c r="N111" s="23">
        <v>7.3</v>
      </c>
      <c r="O111" s="80">
        <v>1.8</v>
      </c>
      <c r="P111" s="80">
        <v>4.3</v>
      </c>
      <c r="Q111" s="80">
        <v>2.2000000000000002</v>
      </c>
      <c r="R111" s="81">
        <v>4.9000000000000004</v>
      </c>
      <c r="S111" s="80">
        <v>5.9</v>
      </c>
      <c r="T111" s="81">
        <v>3.5</v>
      </c>
      <c r="U111" s="275"/>
      <c r="V111" s="321"/>
    </row>
    <row r="112" spans="1:22" ht="84.95" customHeight="1" x14ac:dyDescent="0.15">
      <c r="A112" s="332">
        <v>51</v>
      </c>
      <c r="B112" s="333" t="s">
        <v>199</v>
      </c>
      <c r="C112" s="333" t="s">
        <v>202</v>
      </c>
      <c r="D112" s="333" t="s">
        <v>23</v>
      </c>
      <c r="E112" s="334"/>
      <c r="F112" s="336"/>
      <c r="G112" s="347" t="s">
        <v>204</v>
      </c>
      <c r="H112" s="333" t="s">
        <v>25</v>
      </c>
      <c r="I112" s="338">
        <v>0.5</v>
      </c>
      <c r="J112" s="338">
        <v>0.53749999999999998</v>
      </c>
      <c r="K112" s="333">
        <v>30</v>
      </c>
      <c r="L112" s="333" t="s">
        <v>7</v>
      </c>
      <c r="M112" s="27" t="s">
        <v>26</v>
      </c>
      <c r="N112" s="55">
        <v>7.3</v>
      </c>
      <c r="O112" s="78"/>
      <c r="P112" s="78" ph="1"/>
      <c r="Q112" s="78"/>
      <c r="R112" s="58">
        <v>4.9000000000000004</v>
      </c>
      <c r="S112" s="58">
        <v>5.9</v>
      </c>
      <c r="T112" s="82">
        <v>3.5</v>
      </c>
      <c r="U112" s="274" t="s">
        <v>60</v>
      </c>
      <c r="V112" s="320" t="s">
        <v>61</v>
      </c>
    </row>
    <row r="113" spans="1:22" ht="84.95" customHeight="1" x14ac:dyDescent="0.15">
      <c r="A113" s="332"/>
      <c r="B113" s="333"/>
      <c r="C113" s="333"/>
      <c r="D113" s="333"/>
      <c r="E113" s="335"/>
      <c r="F113" s="337"/>
      <c r="G113" s="347"/>
      <c r="H113" s="333"/>
      <c r="I113" s="338"/>
      <c r="J113" s="338"/>
      <c r="K113" s="333"/>
      <c r="L113" s="333"/>
      <c r="M113" s="46" t="s">
        <v>29</v>
      </c>
      <c r="N113" s="23">
        <v>6.8</v>
      </c>
      <c r="O113" s="80">
        <v>1.5</v>
      </c>
      <c r="P113" s="80">
        <v>1.4</v>
      </c>
      <c r="Q113" s="80">
        <v>2.6</v>
      </c>
      <c r="R113" s="81">
        <v>3.1</v>
      </c>
      <c r="S113" s="80">
        <v>4.5</v>
      </c>
      <c r="T113" s="81">
        <v>4.8</v>
      </c>
      <c r="U113" s="275"/>
      <c r="V113" s="321"/>
    </row>
    <row r="114" spans="1:22" s="8" customFormat="1" ht="40.5" customHeight="1" x14ac:dyDescent="0.15">
      <c r="A114" s="1" t="s">
        <v>0</v>
      </c>
      <c r="B114" s="2" t="s">
        <v>1</v>
      </c>
      <c r="C114" s="2" t="s">
        <v>2</v>
      </c>
      <c r="D114" s="2" t="s">
        <v>3</v>
      </c>
      <c r="E114" s="3" t="s">
        <v>4</v>
      </c>
      <c r="F114" s="4" t="s">
        <v>5</v>
      </c>
      <c r="G114" s="2" t="s">
        <v>6</v>
      </c>
      <c r="H114" s="2" t="s">
        <v>7</v>
      </c>
      <c r="I114" s="2" t="s">
        <v>8</v>
      </c>
      <c r="J114" s="2" t="s">
        <v>9</v>
      </c>
      <c r="K114" s="2" t="s">
        <v>10</v>
      </c>
      <c r="L114" s="2" t="s">
        <v>11</v>
      </c>
      <c r="M114" s="2"/>
      <c r="N114" s="5" t="s">
        <v>12</v>
      </c>
      <c r="O114" s="5" t="s">
        <v>44</v>
      </c>
      <c r="P114" s="5" t="s">
        <v>14</v>
      </c>
      <c r="Q114" s="5" t="s">
        <v>15</v>
      </c>
      <c r="R114" s="5" t="s">
        <v>16</v>
      </c>
      <c r="S114" s="5" t="s">
        <v>17</v>
      </c>
      <c r="T114" s="5" t="s">
        <v>18</v>
      </c>
      <c r="U114" s="6" t="s">
        <v>19</v>
      </c>
      <c r="V114" s="7" t="s">
        <v>20</v>
      </c>
    </row>
    <row r="115" spans="1:22" ht="42.6" customHeight="1" x14ac:dyDescent="0.15">
      <c r="A115" s="354">
        <v>52</v>
      </c>
      <c r="B115" s="348" t="s">
        <v>205</v>
      </c>
      <c r="C115" s="348" t="s">
        <v>206</v>
      </c>
      <c r="D115" s="348">
        <v>24</v>
      </c>
      <c r="E115" s="362" t="s">
        <v>34</v>
      </c>
      <c r="F115" s="329" t="s">
        <v>207</v>
      </c>
      <c r="G115" s="358" t="s">
        <v>208</v>
      </c>
      <c r="H115" s="348" t="s">
        <v>68</v>
      </c>
      <c r="I115" s="360">
        <v>0.79166666666666663</v>
      </c>
      <c r="J115" s="360">
        <v>0.82916666666666661</v>
      </c>
      <c r="K115" s="348">
        <v>30</v>
      </c>
      <c r="L115" s="348" t="s">
        <v>7</v>
      </c>
      <c r="M115" s="93" t="s">
        <v>26</v>
      </c>
      <c r="N115" s="9">
        <v>12.2</v>
      </c>
      <c r="O115" s="11">
        <v>4.0999999999999996</v>
      </c>
      <c r="P115" s="24">
        <v>5</v>
      </c>
      <c r="Q115" s="11">
        <v>8.6</v>
      </c>
      <c r="R115" s="24">
        <v>4</v>
      </c>
      <c r="S115" s="11">
        <v>7.1</v>
      </c>
      <c r="T115" s="52">
        <v>10.3</v>
      </c>
      <c r="U115" s="350" t="s">
        <v>209</v>
      </c>
      <c r="V115" s="352" t="s">
        <v>210</v>
      </c>
    </row>
    <row r="116" spans="1:22" ht="42.6" customHeight="1" x14ac:dyDescent="0.15">
      <c r="A116" s="355"/>
      <c r="B116" s="349"/>
      <c r="C116" s="349"/>
      <c r="D116" s="349"/>
      <c r="E116" s="363"/>
      <c r="F116" s="288"/>
      <c r="G116" s="359"/>
      <c r="H116" s="349"/>
      <c r="I116" s="361"/>
      <c r="J116" s="361"/>
      <c r="K116" s="349"/>
      <c r="L116" s="349"/>
      <c r="M116" s="94" t="s">
        <v>43</v>
      </c>
      <c r="N116" s="95">
        <v>12.187499999999998</v>
      </c>
      <c r="O116" s="96">
        <v>4.125</v>
      </c>
      <c r="P116" s="96">
        <v>5.0250000000000004</v>
      </c>
      <c r="Q116" s="96">
        <v>8.5749999999999993</v>
      </c>
      <c r="R116" s="96">
        <v>4.0125000000000002</v>
      </c>
      <c r="S116" s="96">
        <v>7.1124999999999989</v>
      </c>
      <c r="T116" s="96">
        <v>11.7125</v>
      </c>
      <c r="U116" s="351"/>
      <c r="V116" s="353"/>
    </row>
    <row r="117" spans="1:22" ht="42.6" customHeight="1" x14ac:dyDescent="0.15">
      <c r="A117" s="354">
        <v>53</v>
      </c>
      <c r="B117" s="282" t="s">
        <v>211</v>
      </c>
      <c r="C117" s="282" t="s">
        <v>21</v>
      </c>
      <c r="D117" s="282"/>
      <c r="E117" s="282"/>
      <c r="F117" s="282"/>
      <c r="G117" s="356" t="s">
        <v>212</v>
      </c>
      <c r="H117" s="348" t="s">
        <v>72</v>
      </c>
      <c r="I117" s="367" t="s">
        <v>213</v>
      </c>
      <c r="J117" s="367" t="s">
        <v>214</v>
      </c>
      <c r="K117" s="348" t="s">
        <v>215</v>
      </c>
      <c r="L117" s="348" t="s">
        <v>7</v>
      </c>
      <c r="M117" s="93" t="s">
        <v>26</v>
      </c>
      <c r="N117" s="10">
        <v>3.3</v>
      </c>
      <c r="O117" s="14">
        <v>0.7</v>
      </c>
      <c r="P117" s="11">
        <v>0.8</v>
      </c>
      <c r="Q117" s="14">
        <v>2.7</v>
      </c>
      <c r="R117" s="52">
        <v>0.4</v>
      </c>
      <c r="S117" s="52">
        <v>0.6</v>
      </c>
      <c r="T117" s="14">
        <v>2.7</v>
      </c>
      <c r="U117" s="350" t="s">
        <v>209</v>
      </c>
      <c r="V117" s="352" t="s">
        <v>210</v>
      </c>
    </row>
    <row r="118" spans="1:22" ht="42.6" customHeight="1" x14ac:dyDescent="0.15">
      <c r="A118" s="355"/>
      <c r="B118" s="283"/>
      <c r="C118" s="283"/>
      <c r="D118" s="283"/>
      <c r="E118" s="288"/>
      <c r="F118" s="288"/>
      <c r="G118" s="357"/>
      <c r="H118" s="349"/>
      <c r="I118" s="368"/>
      <c r="J118" s="368"/>
      <c r="K118" s="349"/>
      <c r="L118" s="349"/>
      <c r="M118" s="94" t="s">
        <v>43</v>
      </c>
      <c r="N118" s="97">
        <v>1.8</v>
      </c>
      <c r="O118" s="13">
        <v>0.5</v>
      </c>
      <c r="P118" s="13">
        <v>0.8</v>
      </c>
      <c r="Q118" s="13">
        <v>1.1000000000000001</v>
      </c>
      <c r="R118" s="13">
        <v>0.9</v>
      </c>
      <c r="S118" s="13">
        <v>0.7</v>
      </c>
      <c r="T118" s="13">
        <v>0.8</v>
      </c>
      <c r="U118" s="351"/>
      <c r="V118" s="353"/>
    </row>
    <row r="119" spans="1:22" ht="42.6" customHeight="1" x14ac:dyDescent="0.15">
      <c r="A119" s="354">
        <v>54</v>
      </c>
      <c r="B119" s="348" t="s">
        <v>216</v>
      </c>
      <c r="C119" s="348" t="s">
        <v>217</v>
      </c>
      <c r="D119" s="364"/>
      <c r="E119" s="362" t="s">
        <v>34</v>
      </c>
      <c r="F119" s="329" t="s">
        <v>218</v>
      </c>
      <c r="G119" s="365" t="s">
        <v>219</v>
      </c>
      <c r="H119" s="348" t="s">
        <v>25</v>
      </c>
      <c r="I119" s="360">
        <v>0.54166666666666663</v>
      </c>
      <c r="J119" s="360">
        <v>0.625</v>
      </c>
      <c r="K119" s="348">
        <v>30</v>
      </c>
      <c r="L119" s="348" t="s">
        <v>7</v>
      </c>
      <c r="M119" s="93" t="s">
        <v>26</v>
      </c>
      <c r="N119" s="10">
        <v>3.7</v>
      </c>
      <c r="O119" s="11">
        <v>0.1</v>
      </c>
      <c r="P119" s="11">
        <v>0.1</v>
      </c>
      <c r="Q119" s="11">
        <v>2.9</v>
      </c>
      <c r="R119" s="24">
        <v>0</v>
      </c>
      <c r="S119" s="11">
        <v>0.7</v>
      </c>
      <c r="T119" s="11">
        <v>4.5</v>
      </c>
      <c r="U119" s="350" t="s">
        <v>209</v>
      </c>
      <c r="V119" s="352" t="s">
        <v>210</v>
      </c>
    </row>
    <row r="120" spans="1:22" ht="42.6" customHeight="1" x14ac:dyDescent="0.15">
      <c r="A120" s="355"/>
      <c r="B120" s="349"/>
      <c r="C120" s="349"/>
      <c r="D120" s="364"/>
      <c r="E120" s="363"/>
      <c r="F120" s="288"/>
      <c r="G120" s="366"/>
      <c r="H120" s="349"/>
      <c r="I120" s="361"/>
      <c r="J120" s="361"/>
      <c r="K120" s="349"/>
      <c r="L120" s="349"/>
      <c r="M120" s="94" t="s">
        <v>43</v>
      </c>
      <c r="N120" s="12">
        <v>3.6</v>
      </c>
      <c r="O120" s="25"/>
      <c r="P120" s="25"/>
      <c r="Q120" s="25"/>
      <c r="R120" s="25"/>
      <c r="S120" s="25"/>
      <c r="T120" s="25"/>
      <c r="U120" s="351"/>
      <c r="V120" s="353"/>
    </row>
    <row r="121" spans="1:22" ht="42.6" customHeight="1" x14ac:dyDescent="0.15">
      <c r="A121" s="354">
        <v>55</v>
      </c>
      <c r="B121" s="348" t="s">
        <v>205</v>
      </c>
      <c r="C121" s="348" t="s">
        <v>220</v>
      </c>
      <c r="D121" s="364"/>
      <c r="E121" s="362" t="s">
        <v>34</v>
      </c>
      <c r="F121" s="329" t="s">
        <v>221</v>
      </c>
      <c r="G121" s="365" t="s">
        <v>222</v>
      </c>
      <c r="H121" s="348" t="s">
        <v>25</v>
      </c>
      <c r="I121" s="360">
        <v>0.57986111111111105</v>
      </c>
      <c r="J121" s="360">
        <v>0.65625</v>
      </c>
      <c r="K121" s="348">
        <v>30</v>
      </c>
      <c r="L121" s="348" t="s">
        <v>223</v>
      </c>
      <c r="M121" s="93" t="s">
        <v>26</v>
      </c>
      <c r="N121" s="10">
        <v>8.9</v>
      </c>
      <c r="O121" s="11">
        <v>1.1000000000000001</v>
      </c>
      <c r="P121" s="11">
        <v>0.7</v>
      </c>
      <c r="Q121" s="11">
        <v>7.4</v>
      </c>
      <c r="R121" s="11">
        <v>2.5</v>
      </c>
      <c r="S121" s="11">
        <v>4.0999999999999996</v>
      </c>
      <c r="T121" s="11">
        <v>7.1</v>
      </c>
      <c r="U121" s="350" t="s">
        <v>209</v>
      </c>
      <c r="V121" s="352" t="s">
        <v>210</v>
      </c>
    </row>
    <row r="122" spans="1:22" ht="42.6" customHeight="1" x14ac:dyDescent="0.15">
      <c r="A122" s="355"/>
      <c r="B122" s="349"/>
      <c r="C122" s="349"/>
      <c r="D122" s="364"/>
      <c r="E122" s="363"/>
      <c r="F122" s="288"/>
      <c r="G122" s="366"/>
      <c r="H122" s="349"/>
      <c r="I122" s="361"/>
      <c r="J122" s="361"/>
      <c r="K122" s="349"/>
      <c r="L122" s="349"/>
      <c r="M122" s="94" t="s">
        <v>43</v>
      </c>
      <c r="N122" s="98" t="s">
        <v>224</v>
      </c>
      <c r="O122" s="25"/>
      <c r="P122" s="25"/>
      <c r="Q122" s="25"/>
      <c r="R122" s="25"/>
      <c r="S122" s="25"/>
      <c r="T122" s="25"/>
      <c r="U122" s="351"/>
      <c r="V122" s="353"/>
    </row>
    <row r="123" spans="1:22" ht="42.6" customHeight="1" x14ac:dyDescent="0.15">
      <c r="A123" s="372">
        <v>56</v>
      </c>
      <c r="B123" s="364" t="s">
        <v>225</v>
      </c>
      <c r="C123" s="364" t="s">
        <v>226</v>
      </c>
      <c r="D123" s="364">
        <v>28</v>
      </c>
      <c r="E123" s="362" t="s">
        <v>34</v>
      </c>
      <c r="F123" s="282" t="s">
        <v>227</v>
      </c>
      <c r="G123" s="373" t="s">
        <v>228</v>
      </c>
      <c r="H123" s="364" t="s">
        <v>89</v>
      </c>
      <c r="I123" s="371">
        <v>0.53819444444444442</v>
      </c>
      <c r="J123" s="371">
        <v>0.57986111111111105</v>
      </c>
      <c r="K123" s="364">
        <v>30</v>
      </c>
      <c r="L123" s="364" t="s">
        <v>7</v>
      </c>
      <c r="M123" s="99" t="s">
        <v>26</v>
      </c>
      <c r="N123" s="100">
        <v>3.3</v>
      </c>
      <c r="O123" s="101">
        <v>0.5</v>
      </c>
      <c r="P123" s="101">
        <v>0.5</v>
      </c>
      <c r="Q123" s="101">
        <v>1.6</v>
      </c>
      <c r="R123" s="101">
        <v>1.5</v>
      </c>
      <c r="S123" s="101">
        <v>1.3</v>
      </c>
      <c r="T123" s="101">
        <v>2.7</v>
      </c>
      <c r="U123" s="350" t="s">
        <v>209</v>
      </c>
      <c r="V123" s="352" t="s">
        <v>210</v>
      </c>
    </row>
    <row r="124" spans="1:22" ht="42.6" customHeight="1" x14ac:dyDescent="0.15">
      <c r="A124" s="372"/>
      <c r="B124" s="364"/>
      <c r="C124" s="364"/>
      <c r="D124" s="364"/>
      <c r="E124" s="363"/>
      <c r="F124" s="283"/>
      <c r="G124" s="373"/>
      <c r="H124" s="364"/>
      <c r="I124" s="371"/>
      <c r="J124" s="371"/>
      <c r="K124" s="364"/>
      <c r="L124" s="364"/>
      <c r="M124" s="102" t="s">
        <v>29</v>
      </c>
      <c r="N124" s="103">
        <v>3.3</v>
      </c>
      <c r="O124" s="104">
        <v>0.5</v>
      </c>
      <c r="P124" s="104">
        <v>0.5</v>
      </c>
      <c r="Q124" s="104">
        <v>1.6</v>
      </c>
      <c r="R124" s="104">
        <v>1.5</v>
      </c>
      <c r="S124" s="104">
        <v>1.3</v>
      </c>
      <c r="T124" s="104">
        <v>2.7</v>
      </c>
      <c r="U124" s="351"/>
      <c r="V124" s="353"/>
    </row>
    <row r="125" spans="1:22" ht="42.6" customHeight="1" x14ac:dyDescent="0.15">
      <c r="A125" s="369">
        <v>57</v>
      </c>
      <c r="B125" s="348" t="s">
        <v>225</v>
      </c>
      <c r="C125" s="348" t="s">
        <v>22</v>
      </c>
      <c r="D125" s="348">
        <v>28</v>
      </c>
      <c r="E125" s="362" t="s">
        <v>34</v>
      </c>
      <c r="F125" s="282" t="s">
        <v>229</v>
      </c>
      <c r="G125" s="358" t="s">
        <v>230</v>
      </c>
      <c r="H125" s="348" t="s">
        <v>89</v>
      </c>
      <c r="I125" s="360">
        <v>0.57986111111111105</v>
      </c>
      <c r="J125" s="360">
        <v>0.62152777777777779</v>
      </c>
      <c r="K125" s="348">
        <v>30</v>
      </c>
      <c r="L125" s="348" t="s">
        <v>7</v>
      </c>
      <c r="M125" s="93" t="s">
        <v>26</v>
      </c>
      <c r="N125" s="105">
        <v>2.7</v>
      </c>
      <c r="O125" s="106">
        <v>0.6</v>
      </c>
      <c r="P125" s="106">
        <v>0.3</v>
      </c>
      <c r="Q125" s="106">
        <v>1.2</v>
      </c>
      <c r="R125" s="106">
        <v>0.8</v>
      </c>
      <c r="S125" s="106">
        <v>0.9</v>
      </c>
      <c r="T125" s="106">
        <v>2.6</v>
      </c>
      <c r="U125" s="350" t="s">
        <v>209</v>
      </c>
      <c r="V125" s="352" t="s">
        <v>210</v>
      </c>
    </row>
    <row r="126" spans="1:22" ht="42.6" customHeight="1" x14ac:dyDescent="0.15">
      <c r="A126" s="370"/>
      <c r="B126" s="349"/>
      <c r="C126" s="349"/>
      <c r="D126" s="349"/>
      <c r="E126" s="363"/>
      <c r="F126" s="283"/>
      <c r="G126" s="359"/>
      <c r="H126" s="349"/>
      <c r="I126" s="361"/>
      <c r="J126" s="361"/>
      <c r="K126" s="349"/>
      <c r="L126" s="349"/>
      <c r="M126" s="107" t="s">
        <v>29</v>
      </c>
      <c r="N126" s="108">
        <v>2.7</v>
      </c>
      <c r="O126" s="109">
        <v>0.6</v>
      </c>
      <c r="P126" s="109">
        <v>0.3</v>
      </c>
      <c r="Q126" s="109">
        <v>1.2</v>
      </c>
      <c r="R126" s="109">
        <v>0.8</v>
      </c>
      <c r="S126" s="109">
        <v>0.9</v>
      </c>
      <c r="T126" s="109">
        <v>2.6</v>
      </c>
      <c r="U126" s="351"/>
      <c r="V126" s="353"/>
    </row>
    <row r="127" spans="1:22" ht="42.6" customHeight="1" x14ac:dyDescent="0.15">
      <c r="A127" s="354">
        <v>58</v>
      </c>
      <c r="B127" s="348" t="s">
        <v>216</v>
      </c>
      <c r="C127" s="348" t="s">
        <v>231</v>
      </c>
      <c r="D127" s="348">
        <v>6</v>
      </c>
      <c r="E127" s="362" t="s">
        <v>34</v>
      </c>
      <c r="F127" s="282" t="s">
        <v>232</v>
      </c>
      <c r="G127" s="365" t="s">
        <v>233</v>
      </c>
      <c r="H127" s="348" t="s">
        <v>68</v>
      </c>
      <c r="I127" s="360">
        <v>0.83333333333333337</v>
      </c>
      <c r="J127" s="360">
        <v>0.875</v>
      </c>
      <c r="K127" s="348">
        <v>30</v>
      </c>
      <c r="L127" s="348" t="s">
        <v>7</v>
      </c>
      <c r="M127" s="93" t="s">
        <v>26</v>
      </c>
      <c r="N127" s="110">
        <v>7.8</v>
      </c>
      <c r="O127" s="111">
        <v>0.8</v>
      </c>
      <c r="P127" s="111">
        <v>2.1</v>
      </c>
      <c r="Q127" s="111">
        <v>7.6</v>
      </c>
      <c r="R127" s="111">
        <v>2</v>
      </c>
      <c r="S127" s="111">
        <v>2.1</v>
      </c>
      <c r="T127" s="106">
        <v>7.7</v>
      </c>
      <c r="U127" s="350" t="s">
        <v>209</v>
      </c>
      <c r="V127" s="352" t="s">
        <v>210</v>
      </c>
    </row>
    <row r="128" spans="1:22" ht="42.6" customHeight="1" x14ac:dyDescent="0.15">
      <c r="A128" s="355"/>
      <c r="B128" s="349"/>
      <c r="C128" s="349"/>
      <c r="D128" s="349"/>
      <c r="E128" s="363"/>
      <c r="F128" s="288"/>
      <c r="G128" s="366"/>
      <c r="H128" s="349"/>
      <c r="I128" s="361"/>
      <c r="J128" s="361"/>
      <c r="K128" s="349"/>
      <c r="L128" s="349"/>
      <c r="M128" s="107" t="s">
        <v>29</v>
      </c>
      <c r="N128" s="108">
        <v>7</v>
      </c>
      <c r="O128" s="109">
        <v>0.6</v>
      </c>
      <c r="P128" s="109">
        <v>1.8</v>
      </c>
      <c r="Q128" s="109">
        <v>6.9</v>
      </c>
      <c r="R128" s="109">
        <v>1.7</v>
      </c>
      <c r="S128" s="109">
        <v>1.7</v>
      </c>
      <c r="T128" s="109">
        <v>7.708333333333333</v>
      </c>
      <c r="U128" s="351"/>
      <c r="V128" s="353"/>
    </row>
    <row r="129" spans="1:22" ht="42.6" customHeight="1" x14ac:dyDescent="0.15">
      <c r="A129" s="369">
        <v>59</v>
      </c>
      <c r="B129" s="348" t="s">
        <v>205</v>
      </c>
      <c r="C129" s="348" t="s">
        <v>234</v>
      </c>
      <c r="D129" s="348">
        <v>24</v>
      </c>
      <c r="E129" s="282"/>
      <c r="F129" s="282"/>
      <c r="G129" s="358" t="s">
        <v>235</v>
      </c>
      <c r="H129" s="348" t="s">
        <v>145</v>
      </c>
      <c r="I129" s="360">
        <v>0.83333333333333337</v>
      </c>
      <c r="J129" s="360">
        <v>0.87083333333333324</v>
      </c>
      <c r="K129" s="348">
        <v>30</v>
      </c>
      <c r="L129" s="348" t="s">
        <v>7</v>
      </c>
      <c r="M129" s="93" t="s">
        <v>26</v>
      </c>
      <c r="N129" s="105">
        <v>9.9</v>
      </c>
      <c r="O129" s="106">
        <v>1.9</v>
      </c>
      <c r="P129" s="106">
        <v>3</v>
      </c>
      <c r="Q129" s="106">
        <v>6.2</v>
      </c>
      <c r="R129" s="106">
        <v>3.5</v>
      </c>
      <c r="S129" s="106">
        <v>5</v>
      </c>
      <c r="T129" s="106">
        <v>9.6999999999999993</v>
      </c>
      <c r="U129" s="350" t="s">
        <v>209</v>
      </c>
      <c r="V129" s="352" t="s">
        <v>210</v>
      </c>
    </row>
    <row r="130" spans="1:22" ht="42.6" customHeight="1" x14ac:dyDescent="0.15">
      <c r="A130" s="370"/>
      <c r="B130" s="349"/>
      <c r="C130" s="349"/>
      <c r="D130" s="349"/>
      <c r="E130" s="288"/>
      <c r="F130" s="288"/>
      <c r="G130" s="359"/>
      <c r="H130" s="349"/>
      <c r="I130" s="361"/>
      <c r="J130" s="361"/>
      <c r="K130" s="349"/>
      <c r="L130" s="349"/>
      <c r="M130" s="112" t="s">
        <v>146</v>
      </c>
      <c r="N130" s="113">
        <v>9.8777777777777764</v>
      </c>
      <c r="O130" s="114">
        <v>1.8888888888888888</v>
      </c>
      <c r="P130" s="114">
        <v>2.9666666666666668</v>
      </c>
      <c r="Q130" s="114">
        <v>6.1888888888888882</v>
      </c>
      <c r="R130" s="114">
        <v>3.4555555555555553</v>
      </c>
      <c r="S130" s="114">
        <v>4.9555555555555548</v>
      </c>
      <c r="T130" s="114">
        <v>9.6777777777777771</v>
      </c>
      <c r="U130" s="351"/>
      <c r="V130" s="353"/>
    </row>
    <row r="131" spans="1:22" ht="42.6" customHeight="1" x14ac:dyDescent="0.15">
      <c r="A131" s="369">
        <v>60</v>
      </c>
      <c r="B131" s="348" t="s">
        <v>236</v>
      </c>
      <c r="C131" s="348" t="s">
        <v>237</v>
      </c>
      <c r="D131" s="348">
        <v>28</v>
      </c>
      <c r="E131" s="362" t="s">
        <v>391</v>
      </c>
      <c r="F131" s="282" t="s">
        <v>238</v>
      </c>
      <c r="G131" s="115" t="s">
        <v>239</v>
      </c>
      <c r="H131" s="348" t="s">
        <v>25</v>
      </c>
      <c r="I131" s="383" t="s">
        <v>240</v>
      </c>
      <c r="J131" s="383" t="s">
        <v>241</v>
      </c>
      <c r="K131" s="282">
        <v>30</v>
      </c>
      <c r="L131" s="282" t="s">
        <v>242</v>
      </c>
      <c r="M131" s="116" t="s">
        <v>26</v>
      </c>
      <c r="N131" s="117">
        <v>3.3</v>
      </c>
      <c r="O131" s="41">
        <v>0.6</v>
      </c>
      <c r="P131" s="41">
        <v>0.5</v>
      </c>
      <c r="Q131" s="41">
        <v>1.4</v>
      </c>
      <c r="R131" s="41">
        <v>1.4</v>
      </c>
      <c r="S131" s="41">
        <v>1.7</v>
      </c>
      <c r="T131" s="40">
        <v>2.6</v>
      </c>
      <c r="U131" s="350" t="s">
        <v>209</v>
      </c>
      <c r="V131" s="352" t="s">
        <v>210</v>
      </c>
    </row>
    <row r="132" spans="1:22" ht="42.6" customHeight="1" x14ac:dyDescent="0.15">
      <c r="A132" s="377"/>
      <c r="B132" s="379"/>
      <c r="C132" s="379"/>
      <c r="D132" s="379"/>
      <c r="E132" s="381"/>
      <c r="F132" s="374"/>
      <c r="G132" s="118" t="s">
        <v>243</v>
      </c>
      <c r="H132" s="379"/>
      <c r="I132" s="384"/>
      <c r="J132" s="384"/>
      <c r="K132" s="374"/>
      <c r="L132" s="374"/>
      <c r="M132" s="119" t="s">
        <v>26</v>
      </c>
      <c r="N132" s="120">
        <v>3.7</v>
      </c>
      <c r="O132" s="121">
        <v>0.9</v>
      </c>
      <c r="P132" s="122">
        <v>0.7</v>
      </c>
      <c r="Q132" s="122">
        <v>1.6</v>
      </c>
      <c r="R132" s="121">
        <v>2.2999999999999998</v>
      </c>
      <c r="S132" s="122">
        <v>2.4</v>
      </c>
      <c r="T132" s="121">
        <v>2.2999999999999998</v>
      </c>
      <c r="U132" s="375"/>
      <c r="V132" s="376"/>
    </row>
    <row r="133" spans="1:22" ht="42.6" customHeight="1" x14ac:dyDescent="0.15">
      <c r="A133" s="378"/>
      <c r="B133" s="380"/>
      <c r="C133" s="380"/>
      <c r="D133" s="380"/>
      <c r="E133" s="382"/>
      <c r="F133" s="283"/>
      <c r="G133" s="123" t="s">
        <v>244</v>
      </c>
      <c r="H133" s="380"/>
      <c r="I133" s="124">
        <v>0.45833333333333331</v>
      </c>
      <c r="J133" s="124">
        <v>0.49652777777777773</v>
      </c>
      <c r="K133" s="374"/>
      <c r="L133" s="374"/>
      <c r="M133" s="125" t="s">
        <v>146</v>
      </c>
      <c r="N133" s="126">
        <v>3.5646153846153847</v>
      </c>
      <c r="O133" s="127">
        <v>0.80000000000000016</v>
      </c>
      <c r="P133" s="127">
        <v>0.716923076923077</v>
      </c>
      <c r="Q133" s="127">
        <v>1.5599999999999998</v>
      </c>
      <c r="R133" s="127">
        <v>2.0492307692307699</v>
      </c>
      <c r="S133" s="127">
        <v>2.4184615384615387</v>
      </c>
      <c r="T133" s="127">
        <v>2.1815384615384619</v>
      </c>
      <c r="U133" s="351"/>
      <c r="V133" s="353"/>
    </row>
    <row r="134" spans="1:22" ht="42.6" customHeight="1" x14ac:dyDescent="0.15">
      <c r="A134" s="369">
        <v>61</v>
      </c>
      <c r="B134" s="348" t="s">
        <v>245</v>
      </c>
      <c r="C134" s="348" t="s">
        <v>246</v>
      </c>
      <c r="D134" s="348" t="s">
        <v>149</v>
      </c>
      <c r="E134" s="362" t="s">
        <v>34</v>
      </c>
      <c r="F134" s="282" t="s">
        <v>247</v>
      </c>
      <c r="G134" s="385" t="s">
        <v>219</v>
      </c>
      <c r="H134" s="348" t="s">
        <v>59</v>
      </c>
      <c r="I134" s="360">
        <v>0.5625</v>
      </c>
      <c r="J134" s="360">
        <v>0.64583333333333337</v>
      </c>
      <c r="K134" s="348">
        <v>30</v>
      </c>
      <c r="L134" s="348" t="s">
        <v>242</v>
      </c>
      <c r="M134" s="93" t="s">
        <v>26</v>
      </c>
      <c r="N134" s="128">
        <v>2.8</v>
      </c>
      <c r="O134" s="11">
        <v>0.5</v>
      </c>
      <c r="P134" s="52">
        <v>0.6</v>
      </c>
      <c r="Q134" s="52">
        <v>2.4</v>
      </c>
      <c r="R134" s="14">
        <v>0.5</v>
      </c>
      <c r="S134" s="11">
        <v>0.6</v>
      </c>
      <c r="T134" s="52">
        <v>1.7</v>
      </c>
      <c r="U134" s="350" t="s">
        <v>209</v>
      </c>
      <c r="V134" s="352" t="s">
        <v>210</v>
      </c>
    </row>
    <row r="135" spans="1:22" ht="42.6" customHeight="1" x14ac:dyDescent="0.15">
      <c r="A135" s="370"/>
      <c r="B135" s="349"/>
      <c r="C135" s="349"/>
      <c r="D135" s="349"/>
      <c r="E135" s="363"/>
      <c r="F135" s="283"/>
      <c r="G135" s="386"/>
      <c r="H135" s="349"/>
      <c r="I135" s="361"/>
      <c r="J135" s="361"/>
      <c r="K135" s="349"/>
      <c r="L135" s="349"/>
      <c r="M135" s="107" t="s">
        <v>146</v>
      </c>
      <c r="N135" s="97">
        <v>2.9439024390243911</v>
      </c>
      <c r="O135" s="19">
        <v>0.5073170731707316</v>
      </c>
      <c r="P135" s="19">
        <v>0.69756097560975583</v>
      </c>
      <c r="Q135" s="19">
        <v>2.565853658536585</v>
      </c>
      <c r="R135" s="19">
        <v>0.41707317073170724</v>
      </c>
      <c r="S135" s="19">
        <v>0.59512195121951217</v>
      </c>
      <c r="T135" s="19">
        <v>1.7512195121951222</v>
      </c>
      <c r="U135" s="351"/>
      <c r="V135" s="353"/>
    </row>
    <row r="136" spans="1:22" ht="42.6" customHeight="1" x14ac:dyDescent="0.15">
      <c r="A136" s="354">
        <v>62</v>
      </c>
      <c r="B136" s="348" t="s">
        <v>248</v>
      </c>
      <c r="C136" s="348" t="s">
        <v>249</v>
      </c>
      <c r="D136" s="348" t="s">
        <v>149</v>
      </c>
      <c r="E136" s="362" t="s">
        <v>34</v>
      </c>
      <c r="F136" s="329" t="s">
        <v>250</v>
      </c>
      <c r="G136" s="365" t="s">
        <v>251</v>
      </c>
      <c r="H136" s="348" t="s">
        <v>145</v>
      </c>
      <c r="I136" s="367" t="s">
        <v>252</v>
      </c>
      <c r="J136" s="367" t="s">
        <v>253</v>
      </c>
      <c r="K136" s="348" t="s">
        <v>215</v>
      </c>
      <c r="L136" s="348" t="s">
        <v>7</v>
      </c>
      <c r="M136" s="93" t="s">
        <v>26</v>
      </c>
      <c r="N136" s="10">
        <v>1.3</v>
      </c>
      <c r="O136" s="14">
        <v>1.1000000000000001</v>
      </c>
      <c r="P136" s="14">
        <v>0.6</v>
      </c>
      <c r="Q136" s="14">
        <v>0.4</v>
      </c>
      <c r="R136" s="14">
        <v>0.9</v>
      </c>
      <c r="S136" s="14">
        <v>0.3</v>
      </c>
      <c r="T136" s="14">
        <v>0.5</v>
      </c>
      <c r="U136" s="350" t="s">
        <v>209</v>
      </c>
      <c r="V136" s="352" t="s">
        <v>210</v>
      </c>
    </row>
    <row r="137" spans="1:22" ht="42.6" customHeight="1" x14ac:dyDescent="0.15">
      <c r="A137" s="355"/>
      <c r="B137" s="349"/>
      <c r="C137" s="349"/>
      <c r="D137" s="349"/>
      <c r="E137" s="363"/>
      <c r="F137" s="288"/>
      <c r="G137" s="366"/>
      <c r="H137" s="349"/>
      <c r="I137" s="368"/>
      <c r="J137" s="368"/>
      <c r="K137" s="349"/>
      <c r="L137" s="349"/>
      <c r="M137" s="107" t="s">
        <v>146</v>
      </c>
      <c r="N137" s="95">
        <v>0.99999999999999989</v>
      </c>
      <c r="O137" s="129">
        <v>0.99230769230769234</v>
      </c>
      <c r="P137" s="129">
        <v>0.34615384615384615</v>
      </c>
      <c r="Q137" s="129">
        <v>0.22307692307692306</v>
      </c>
      <c r="R137" s="129">
        <v>0.69230769230769229</v>
      </c>
      <c r="S137" s="129">
        <v>0.1846153846153846</v>
      </c>
      <c r="T137" s="129">
        <v>0.41538461538461535</v>
      </c>
      <c r="U137" s="351"/>
      <c r="V137" s="353"/>
    </row>
    <row r="138" spans="1:22" ht="42.6" customHeight="1" x14ac:dyDescent="0.15">
      <c r="A138" s="354">
        <v>63</v>
      </c>
      <c r="B138" s="348" t="s">
        <v>254</v>
      </c>
      <c r="C138" s="348" t="s">
        <v>246</v>
      </c>
      <c r="D138" s="348" t="s">
        <v>149</v>
      </c>
      <c r="E138" s="362" t="s">
        <v>34</v>
      </c>
      <c r="F138" s="265" t="s">
        <v>255</v>
      </c>
      <c r="G138" s="365" t="s">
        <v>256</v>
      </c>
      <c r="H138" s="348" t="s">
        <v>184</v>
      </c>
      <c r="I138" s="367" t="s">
        <v>257</v>
      </c>
      <c r="J138" s="367" t="s">
        <v>258</v>
      </c>
      <c r="K138" s="348" t="s">
        <v>215</v>
      </c>
      <c r="L138" s="348" t="s">
        <v>7</v>
      </c>
      <c r="M138" s="93" t="s">
        <v>26</v>
      </c>
      <c r="N138" s="10">
        <v>0.6</v>
      </c>
      <c r="O138" s="14">
        <v>0.7</v>
      </c>
      <c r="P138" s="14">
        <v>0.3</v>
      </c>
      <c r="Q138" s="52">
        <v>0.2</v>
      </c>
      <c r="R138" s="15">
        <v>1</v>
      </c>
      <c r="S138" s="11">
        <v>0.2</v>
      </c>
      <c r="T138" s="14">
        <v>0.2</v>
      </c>
      <c r="U138" s="350" t="s">
        <v>209</v>
      </c>
      <c r="V138" s="352" t="s">
        <v>210</v>
      </c>
    </row>
    <row r="139" spans="1:22" ht="42.6" customHeight="1" x14ac:dyDescent="0.15">
      <c r="A139" s="355"/>
      <c r="B139" s="349"/>
      <c r="C139" s="349"/>
      <c r="D139" s="349"/>
      <c r="E139" s="363"/>
      <c r="F139" s="266"/>
      <c r="G139" s="366"/>
      <c r="H139" s="349"/>
      <c r="I139" s="368"/>
      <c r="J139" s="368"/>
      <c r="K139" s="349"/>
      <c r="L139" s="349"/>
      <c r="M139" s="107" t="s">
        <v>146</v>
      </c>
      <c r="N139" s="97">
        <v>0.46153846153846156</v>
      </c>
      <c r="O139" s="19">
        <v>0.32307692307692309</v>
      </c>
      <c r="P139" s="19">
        <v>0.19230769230769232</v>
      </c>
      <c r="Q139" s="19">
        <v>0.27692307692307688</v>
      </c>
      <c r="R139" s="19">
        <v>0.12307692307692308</v>
      </c>
      <c r="S139" s="19">
        <v>0.22307692307692306</v>
      </c>
      <c r="T139" s="19">
        <v>0.1230769230769231</v>
      </c>
      <c r="U139" s="351"/>
      <c r="V139" s="353"/>
    </row>
    <row r="140" spans="1:22" ht="42.6" customHeight="1" x14ac:dyDescent="0.15">
      <c r="A140" s="130" t="s">
        <v>162</v>
      </c>
      <c r="B140" s="131" t="s">
        <v>1</v>
      </c>
      <c r="C140" s="131" t="s">
        <v>2</v>
      </c>
      <c r="D140" s="131" t="s">
        <v>3</v>
      </c>
      <c r="E140" s="132" t="s">
        <v>4</v>
      </c>
      <c r="F140" s="133" t="s">
        <v>5</v>
      </c>
      <c r="G140" s="131" t="s">
        <v>6</v>
      </c>
      <c r="H140" s="131" t="s">
        <v>7</v>
      </c>
      <c r="I140" s="131" t="s">
        <v>8</v>
      </c>
      <c r="J140" s="131" t="s">
        <v>9</v>
      </c>
      <c r="K140" s="131" t="s">
        <v>10</v>
      </c>
      <c r="L140" s="131" t="s">
        <v>11</v>
      </c>
      <c r="M140" s="131"/>
      <c r="N140" s="5" t="s">
        <v>12</v>
      </c>
      <c r="O140" s="5" t="s">
        <v>163</v>
      </c>
      <c r="P140" s="5" t="s">
        <v>164</v>
      </c>
      <c r="Q140" s="5" t="s">
        <v>165</v>
      </c>
      <c r="R140" s="5" t="s">
        <v>166</v>
      </c>
      <c r="S140" s="5" t="s">
        <v>167</v>
      </c>
      <c r="T140" s="5" t="s">
        <v>168</v>
      </c>
      <c r="U140" s="134" t="s">
        <v>19</v>
      </c>
      <c r="V140" s="135" t="s">
        <v>20</v>
      </c>
    </row>
    <row r="141" spans="1:22" ht="42.6" customHeight="1" x14ac:dyDescent="0.15">
      <c r="A141" s="369">
        <v>64</v>
      </c>
      <c r="B141" s="348" t="s">
        <v>248</v>
      </c>
      <c r="C141" s="348" t="s">
        <v>249</v>
      </c>
      <c r="D141" s="348" t="s">
        <v>149</v>
      </c>
      <c r="E141" s="282"/>
      <c r="F141" s="265"/>
      <c r="G141" s="385" t="s">
        <v>259</v>
      </c>
      <c r="H141" s="348" t="s">
        <v>25</v>
      </c>
      <c r="I141" s="360">
        <v>0.41319444444444442</v>
      </c>
      <c r="J141" s="360">
        <v>0.4375</v>
      </c>
      <c r="K141" s="348">
        <v>30</v>
      </c>
      <c r="L141" s="348" t="s">
        <v>7</v>
      </c>
      <c r="M141" s="93" t="s">
        <v>26</v>
      </c>
      <c r="N141" s="128">
        <v>5.2</v>
      </c>
      <c r="O141" s="11">
        <v>0.6</v>
      </c>
      <c r="P141" s="14">
        <v>0.7</v>
      </c>
      <c r="Q141" s="11">
        <v>4.0999999999999996</v>
      </c>
      <c r="R141" s="52">
        <v>0.5</v>
      </c>
      <c r="S141" s="24">
        <v>1</v>
      </c>
      <c r="T141" s="11">
        <v>5.3</v>
      </c>
      <c r="U141" s="350" t="s">
        <v>209</v>
      </c>
      <c r="V141" s="352" t="s">
        <v>210</v>
      </c>
    </row>
    <row r="142" spans="1:22" ht="42.6" customHeight="1" x14ac:dyDescent="0.15">
      <c r="A142" s="370"/>
      <c r="B142" s="349"/>
      <c r="C142" s="349"/>
      <c r="D142" s="349"/>
      <c r="E142" s="283"/>
      <c r="F142" s="266"/>
      <c r="G142" s="386"/>
      <c r="H142" s="349"/>
      <c r="I142" s="361"/>
      <c r="J142" s="361"/>
      <c r="K142" s="349"/>
      <c r="L142" s="349"/>
      <c r="M142" s="107" t="s">
        <v>146</v>
      </c>
      <c r="N142" s="95">
        <v>5.2738461538461534</v>
      </c>
      <c r="O142" s="129">
        <v>0.59692307692307733</v>
      </c>
      <c r="P142" s="129">
        <v>0.62769230769230799</v>
      </c>
      <c r="Q142" s="129">
        <v>4.1215384615384618</v>
      </c>
      <c r="R142" s="129">
        <v>0.55846153846153868</v>
      </c>
      <c r="S142" s="129">
        <v>1.0276923076923077</v>
      </c>
      <c r="T142" s="129">
        <v>5.2707692307692318</v>
      </c>
      <c r="U142" s="351"/>
      <c r="V142" s="353"/>
    </row>
    <row r="143" spans="1:22" ht="42.6" customHeight="1" x14ac:dyDescent="0.15">
      <c r="A143" s="369">
        <v>65</v>
      </c>
      <c r="B143" s="348" t="s">
        <v>248</v>
      </c>
      <c r="C143" s="348" t="s">
        <v>260</v>
      </c>
      <c r="D143" s="348" t="s">
        <v>149</v>
      </c>
      <c r="E143" s="362" t="s">
        <v>34</v>
      </c>
      <c r="F143" s="265" t="s">
        <v>261</v>
      </c>
      <c r="G143" s="385" t="s">
        <v>262</v>
      </c>
      <c r="H143" s="348" t="s">
        <v>263</v>
      </c>
      <c r="I143" s="360">
        <v>0.57986111111111105</v>
      </c>
      <c r="J143" s="360">
        <v>0.61944444444444446</v>
      </c>
      <c r="K143" s="348">
        <v>30</v>
      </c>
      <c r="L143" s="348" t="s">
        <v>223</v>
      </c>
      <c r="M143" s="93" t="s">
        <v>26</v>
      </c>
      <c r="N143" s="128">
        <v>6.8</v>
      </c>
      <c r="O143" s="14">
        <v>0.5</v>
      </c>
      <c r="P143" s="15">
        <v>1</v>
      </c>
      <c r="Q143" s="52">
        <v>3.6</v>
      </c>
      <c r="R143" s="52">
        <v>0.7</v>
      </c>
      <c r="S143" s="136">
        <v>3</v>
      </c>
      <c r="T143" s="52">
        <v>6.9</v>
      </c>
      <c r="U143" s="350" t="s">
        <v>209</v>
      </c>
      <c r="V143" s="352" t="s">
        <v>210</v>
      </c>
    </row>
    <row r="144" spans="1:22" ht="42.6" customHeight="1" x14ac:dyDescent="0.15">
      <c r="A144" s="370"/>
      <c r="B144" s="349"/>
      <c r="C144" s="349"/>
      <c r="D144" s="349"/>
      <c r="E144" s="363"/>
      <c r="F144" s="266"/>
      <c r="G144" s="386"/>
      <c r="H144" s="349"/>
      <c r="I144" s="361"/>
      <c r="J144" s="361"/>
      <c r="K144" s="349"/>
      <c r="L144" s="349"/>
      <c r="M144" s="107" t="s">
        <v>146</v>
      </c>
      <c r="N144" s="12">
        <v>7.7</v>
      </c>
      <c r="O144" s="13">
        <v>0.4</v>
      </c>
      <c r="P144" s="13">
        <v>0.9</v>
      </c>
      <c r="Q144" s="13">
        <v>3.9</v>
      </c>
      <c r="R144" s="13">
        <v>1.3</v>
      </c>
      <c r="S144" s="13">
        <v>3.3</v>
      </c>
      <c r="T144" s="13">
        <v>7.5</v>
      </c>
      <c r="U144" s="351"/>
      <c r="V144" s="353"/>
    </row>
    <row r="145" spans="1:22" ht="42.6" customHeight="1" x14ac:dyDescent="0.15">
      <c r="A145" s="354">
        <v>66</v>
      </c>
      <c r="B145" s="348" t="s">
        <v>248</v>
      </c>
      <c r="C145" s="348" t="s">
        <v>260</v>
      </c>
      <c r="D145" s="348" t="s">
        <v>149</v>
      </c>
      <c r="E145" s="282"/>
      <c r="F145" s="387"/>
      <c r="G145" s="365" t="s">
        <v>264</v>
      </c>
      <c r="H145" s="348" t="s">
        <v>25</v>
      </c>
      <c r="I145" s="360">
        <v>0.4145833333333333</v>
      </c>
      <c r="J145" s="360">
        <v>0.45208333333333334</v>
      </c>
      <c r="K145" s="348">
        <v>30</v>
      </c>
      <c r="L145" s="348" t="s">
        <v>7</v>
      </c>
      <c r="M145" s="93" t="s">
        <v>26</v>
      </c>
      <c r="N145" s="10">
        <v>5.8</v>
      </c>
      <c r="O145" s="14">
        <v>0.4</v>
      </c>
      <c r="P145" s="11">
        <v>0.8</v>
      </c>
      <c r="Q145" s="14">
        <v>5.7</v>
      </c>
      <c r="R145" s="52">
        <v>0.3</v>
      </c>
      <c r="S145" s="11">
        <v>1.1000000000000001</v>
      </c>
      <c r="T145" s="11">
        <v>4.5</v>
      </c>
      <c r="U145" s="350" t="s">
        <v>209</v>
      </c>
      <c r="V145" s="352" t="s">
        <v>210</v>
      </c>
    </row>
    <row r="146" spans="1:22" ht="42.6" customHeight="1" x14ac:dyDescent="0.15">
      <c r="A146" s="355"/>
      <c r="B146" s="349"/>
      <c r="C146" s="349"/>
      <c r="D146" s="349"/>
      <c r="E146" s="283"/>
      <c r="F146" s="388"/>
      <c r="G146" s="366"/>
      <c r="H146" s="349"/>
      <c r="I146" s="361"/>
      <c r="J146" s="361"/>
      <c r="K146" s="349"/>
      <c r="L146" s="349"/>
      <c r="M146" s="107" t="s">
        <v>146</v>
      </c>
      <c r="N146" s="97">
        <v>4</v>
      </c>
      <c r="O146" s="13">
        <v>0.3</v>
      </c>
      <c r="P146" s="13">
        <v>0.8</v>
      </c>
      <c r="Q146" s="13">
        <v>3.5</v>
      </c>
      <c r="R146" s="13">
        <v>0.6</v>
      </c>
      <c r="S146" s="13">
        <v>1.1000000000000001</v>
      </c>
      <c r="T146" s="13">
        <v>4.5</v>
      </c>
      <c r="U146" s="351"/>
      <c r="V146" s="353"/>
    </row>
    <row r="147" spans="1:22" ht="42.6" customHeight="1" x14ac:dyDescent="0.15">
      <c r="A147" s="369">
        <v>67</v>
      </c>
      <c r="B147" s="348" t="s">
        <v>248</v>
      </c>
      <c r="C147" s="348" t="s">
        <v>260</v>
      </c>
      <c r="D147" s="348" t="s">
        <v>149</v>
      </c>
      <c r="E147" s="362" t="s">
        <v>34</v>
      </c>
      <c r="F147" s="265" t="s">
        <v>247</v>
      </c>
      <c r="G147" s="385" t="s">
        <v>265</v>
      </c>
      <c r="H147" s="348" t="s">
        <v>25</v>
      </c>
      <c r="I147" s="360">
        <v>0.625</v>
      </c>
      <c r="J147" s="360">
        <v>0.70416666666666661</v>
      </c>
      <c r="K147" s="348">
        <v>30</v>
      </c>
      <c r="L147" s="348" t="s">
        <v>7</v>
      </c>
      <c r="M147" s="93" t="s">
        <v>26</v>
      </c>
      <c r="N147" s="128">
        <v>7.5</v>
      </c>
      <c r="O147" s="52">
        <v>0.1</v>
      </c>
      <c r="P147" s="14">
        <v>1.1000000000000001</v>
      </c>
      <c r="Q147" s="52">
        <v>4.2</v>
      </c>
      <c r="R147" s="52">
        <v>0.8</v>
      </c>
      <c r="S147" s="52">
        <v>2.1</v>
      </c>
      <c r="T147" s="52">
        <v>7.8</v>
      </c>
      <c r="U147" s="350" t="s">
        <v>209</v>
      </c>
      <c r="V147" s="352" t="s">
        <v>210</v>
      </c>
    </row>
    <row r="148" spans="1:22" ht="42.6" customHeight="1" x14ac:dyDescent="0.15">
      <c r="A148" s="370"/>
      <c r="B148" s="349"/>
      <c r="C148" s="349"/>
      <c r="D148" s="349"/>
      <c r="E148" s="363"/>
      <c r="F148" s="266"/>
      <c r="G148" s="386"/>
      <c r="H148" s="349"/>
      <c r="I148" s="361"/>
      <c r="J148" s="361"/>
      <c r="K148" s="349"/>
      <c r="L148" s="349"/>
      <c r="M148" s="107" t="s">
        <v>146</v>
      </c>
      <c r="N148" s="12">
        <v>8.4</v>
      </c>
      <c r="O148" s="13">
        <v>0.2</v>
      </c>
      <c r="P148" s="13">
        <v>0.8</v>
      </c>
      <c r="Q148" s="13">
        <v>4.8</v>
      </c>
      <c r="R148" s="19">
        <v>1</v>
      </c>
      <c r="S148" s="13">
        <v>2.8</v>
      </c>
      <c r="T148" s="13">
        <v>8.4</v>
      </c>
      <c r="U148" s="351"/>
      <c r="V148" s="353"/>
    </row>
    <row r="149" spans="1:22" s="8" customFormat="1" ht="45" customHeight="1" x14ac:dyDescent="0.15">
      <c r="A149" s="130" t="s">
        <v>162</v>
      </c>
      <c r="B149" s="131" t="s">
        <v>1</v>
      </c>
      <c r="C149" s="131" t="s">
        <v>2</v>
      </c>
      <c r="D149" s="131" t="s">
        <v>3</v>
      </c>
      <c r="E149" s="132" t="s">
        <v>4</v>
      </c>
      <c r="F149" s="133" t="s">
        <v>5</v>
      </c>
      <c r="G149" s="131" t="s">
        <v>6</v>
      </c>
      <c r="H149" s="131" t="s">
        <v>7</v>
      </c>
      <c r="I149" s="131" t="s">
        <v>8</v>
      </c>
      <c r="J149" s="131" t="s">
        <v>9</v>
      </c>
      <c r="K149" s="131" t="s">
        <v>10</v>
      </c>
      <c r="L149" s="131" t="s">
        <v>11</v>
      </c>
      <c r="M149" s="131"/>
      <c r="N149" s="5" t="s">
        <v>12</v>
      </c>
      <c r="O149" s="5" t="s">
        <v>163</v>
      </c>
      <c r="P149" s="5" t="s">
        <v>164</v>
      </c>
      <c r="Q149" s="5" t="s">
        <v>165</v>
      </c>
      <c r="R149" s="5" t="s">
        <v>166</v>
      </c>
      <c r="S149" s="5" t="s">
        <v>167</v>
      </c>
      <c r="T149" s="5" t="s">
        <v>168</v>
      </c>
      <c r="U149" s="134" t="s">
        <v>19</v>
      </c>
      <c r="V149" s="135" t="s">
        <v>20</v>
      </c>
    </row>
    <row r="150" spans="1:22" ht="42.6" customHeight="1" x14ac:dyDescent="0.15">
      <c r="A150" s="369">
        <v>68</v>
      </c>
      <c r="B150" s="348" t="s">
        <v>248</v>
      </c>
      <c r="C150" s="348" t="s">
        <v>249</v>
      </c>
      <c r="D150" s="348">
        <v>31</v>
      </c>
      <c r="E150" s="282"/>
      <c r="F150" s="265"/>
      <c r="G150" s="358" t="s">
        <v>266</v>
      </c>
      <c r="H150" s="348" t="s">
        <v>25</v>
      </c>
      <c r="I150" s="360">
        <v>0.33333333333333331</v>
      </c>
      <c r="J150" s="360">
        <v>0.41319444444444442</v>
      </c>
      <c r="K150" s="348">
        <v>30</v>
      </c>
      <c r="L150" s="348" t="s">
        <v>7</v>
      </c>
      <c r="M150" s="93" t="s">
        <v>26</v>
      </c>
      <c r="N150" s="9">
        <v>5.5</v>
      </c>
      <c r="O150" s="11">
        <v>0.8</v>
      </c>
      <c r="P150" s="11">
        <v>1.2</v>
      </c>
      <c r="Q150" s="11">
        <v>3.8</v>
      </c>
      <c r="R150" s="11">
        <v>1.2</v>
      </c>
      <c r="S150" s="11">
        <v>3.3</v>
      </c>
      <c r="T150" s="11">
        <v>4.5999999999999996</v>
      </c>
      <c r="U150" s="350" t="s">
        <v>209</v>
      </c>
      <c r="V150" s="352" t="s">
        <v>210</v>
      </c>
    </row>
    <row r="151" spans="1:22" ht="42.6" customHeight="1" x14ac:dyDescent="0.15">
      <c r="A151" s="370"/>
      <c r="B151" s="349"/>
      <c r="C151" s="349"/>
      <c r="D151" s="349"/>
      <c r="E151" s="283"/>
      <c r="F151" s="266"/>
      <c r="G151" s="359"/>
      <c r="H151" s="349"/>
      <c r="I151" s="361"/>
      <c r="J151" s="361"/>
      <c r="K151" s="349"/>
      <c r="L151" s="349"/>
      <c r="M151" s="107" t="s">
        <v>146</v>
      </c>
      <c r="N151" s="12">
        <v>5.5</v>
      </c>
      <c r="O151" s="13">
        <v>0.8</v>
      </c>
      <c r="P151" s="13">
        <v>1.2</v>
      </c>
      <c r="Q151" s="13">
        <v>3.8</v>
      </c>
      <c r="R151" s="13">
        <v>1.2</v>
      </c>
      <c r="S151" s="13">
        <v>3.3</v>
      </c>
      <c r="T151" s="13">
        <v>4.5999999999999996</v>
      </c>
      <c r="U151" s="351"/>
      <c r="V151" s="353"/>
    </row>
    <row r="152" spans="1:22" ht="42.6" customHeight="1" x14ac:dyDescent="0.15">
      <c r="A152" s="369">
        <v>69</v>
      </c>
      <c r="B152" s="348" t="s">
        <v>248</v>
      </c>
      <c r="C152" s="348" t="s">
        <v>249</v>
      </c>
      <c r="D152" s="348">
        <v>24</v>
      </c>
      <c r="E152" s="362" t="s">
        <v>34</v>
      </c>
      <c r="F152" s="265" t="s">
        <v>247</v>
      </c>
      <c r="G152" s="358" t="s">
        <v>267</v>
      </c>
      <c r="H152" s="348" t="s">
        <v>25</v>
      </c>
      <c r="I152" s="360">
        <v>0.5</v>
      </c>
      <c r="J152" s="360">
        <v>0.54513888888888895</v>
      </c>
      <c r="K152" s="348">
        <v>30</v>
      </c>
      <c r="L152" s="348" t="s">
        <v>7</v>
      </c>
      <c r="M152" s="93" t="s">
        <v>26</v>
      </c>
      <c r="N152" s="9">
        <v>7.3</v>
      </c>
      <c r="O152" s="11">
        <v>0.7</v>
      </c>
      <c r="P152" s="11">
        <v>1.3</v>
      </c>
      <c r="Q152" s="11">
        <v>5.8</v>
      </c>
      <c r="R152" s="11">
        <v>0.9</v>
      </c>
      <c r="S152" s="24">
        <v>2</v>
      </c>
      <c r="T152" s="11">
        <v>7.1</v>
      </c>
      <c r="U152" s="350" t="s">
        <v>209</v>
      </c>
      <c r="V152" s="352" t="s">
        <v>210</v>
      </c>
    </row>
    <row r="153" spans="1:22" ht="42.6" customHeight="1" x14ac:dyDescent="0.15">
      <c r="A153" s="370"/>
      <c r="B153" s="349"/>
      <c r="C153" s="349"/>
      <c r="D153" s="349"/>
      <c r="E153" s="363"/>
      <c r="F153" s="266"/>
      <c r="G153" s="359"/>
      <c r="H153" s="349"/>
      <c r="I153" s="361"/>
      <c r="J153" s="361"/>
      <c r="K153" s="349"/>
      <c r="L153" s="349"/>
      <c r="M153" s="107" t="s">
        <v>146</v>
      </c>
      <c r="N153" s="12">
        <v>7.3</v>
      </c>
      <c r="O153" s="13">
        <v>0.7</v>
      </c>
      <c r="P153" s="13">
        <v>1.3</v>
      </c>
      <c r="Q153" s="13">
        <v>5.8</v>
      </c>
      <c r="R153" s="13">
        <v>0.9</v>
      </c>
      <c r="S153" s="19">
        <v>2</v>
      </c>
      <c r="T153" s="13">
        <v>7.1</v>
      </c>
      <c r="U153" s="351"/>
      <c r="V153" s="353"/>
    </row>
    <row r="154" spans="1:22" ht="42.6" customHeight="1" x14ac:dyDescent="0.15">
      <c r="A154" s="391">
        <v>70</v>
      </c>
      <c r="B154" s="282" t="s">
        <v>268</v>
      </c>
      <c r="C154" s="282" t="s">
        <v>269</v>
      </c>
      <c r="D154" s="282"/>
      <c r="E154" s="282"/>
      <c r="F154" s="265"/>
      <c r="G154" s="392" t="s">
        <v>93</v>
      </c>
      <c r="H154" s="282" t="s">
        <v>270</v>
      </c>
      <c r="I154" s="389">
        <v>0.625</v>
      </c>
      <c r="J154" s="389">
        <v>0.64583333333333337</v>
      </c>
      <c r="K154" s="282">
        <v>30</v>
      </c>
      <c r="L154" s="282" t="s">
        <v>271</v>
      </c>
      <c r="M154" s="93" t="s">
        <v>26</v>
      </c>
      <c r="N154" s="28">
        <v>0.8</v>
      </c>
      <c r="O154" s="137">
        <v>0.2</v>
      </c>
      <c r="P154" s="138">
        <v>0.1</v>
      </c>
      <c r="Q154" s="137">
        <v>0.4</v>
      </c>
      <c r="R154" s="138">
        <v>0.1</v>
      </c>
      <c r="S154" s="139">
        <v>0.4</v>
      </c>
      <c r="T154" s="137">
        <v>0.7</v>
      </c>
      <c r="U154" s="350" t="s">
        <v>209</v>
      </c>
      <c r="V154" s="352" t="s">
        <v>272</v>
      </c>
    </row>
    <row r="155" spans="1:22" ht="42.6" customHeight="1" x14ac:dyDescent="0.15">
      <c r="A155" s="288"/>
      <c r="B155" s="283"/>
      <c r="C155" s="283"/>
      <c r="D155" s="283"/>
      <c r="E155" s="283"/>
      <c r="F155" s="266"/>
      <c r="G155" s="393"/>
      <c r="H155" s="283"/>
      <c r="I155" s="390"/>
      <c r="J155" s="390"/>
      <c r="K155" s="283"/>
      <c r="L155" s="283"/>
      <c r="M155" s="107" t="s">
        <v>146</v>
      </c>
      <c r="N155" s="12">
        <v>0.5</v>
      </c>
      <c r="O155" s="13">
        <v>0.1</v>
      </c>
      <c r="P155" s="13">
        <v>0.1</v>
      </c>
      <c r="Q155" s="13">
        <v>0.3</v>
      </c>
      <c r="R155" s="13">
        <v>0.1</v>
      </c>
      <c r="S155" s="19">
        <v>0.1</v>
      </c>
      <c r="T155" s="13">
        <v>0.4</v>
      </c>
      <c r="U155" s="351"/>
      <c r="V155" s="353"/>
    </row>
    <row r="156" spans="1:22" ht="42.6" customHeight="1" x14ac:dyDescent="0.15">
      <c r="A156" s="369">
        <v>71</v>
      </c>
      <c r="B156" s="348" t="s">
        <v>248</v>
      </c>
      <c r="C156" s="348" t="s">
        <v>273</v>
      </c>
      <c r="D156" s="348"/>
      <c r="E156" s="348"/>
      <c r="F156" s="400"/>
      <c r="G156" s="396" t="s">
        <v>274</v>
      </c>
      <c r="H156" s="348" t="s">
        <v>275</v>
      </c>
      <c r="I156" s="360">
        <v>0.41319444444444442</v>
      </c>
      <c r="J156" s="360">
        <v>0.44791666666666669</v>
      </c>
      <c r="K156" s="348">
        <v>30</v>
      </c>
      <c r="L156" s="348" t="s">
        <v>276</v>
      </c>
      <c r="M156" s="93" t="s">
        <v>26</v>
      </c>
      <c r="N156" s="140">
        <v>5.3</v>
      </c>
      <c r="O156" s="141">
        <v>0</v>
      </c>
      <c r="P156" s="141">
        <v>0.6</v>
      </c>
      <c r="Q156" s="141">
        <v>2.1</v>
      </c>
      <c r="R156" s="141">
        <v>0</v>
      </c>
      <c r="S156" s="141">
        <v>3.3</v>
      </c>
      <c r="T156" s="141">
        <v>6.5</v>
      </c>
      <c r="U156" s="350" t="s">
        <v>209</v>
      </c>
      <c r="V156" s="352" t="s">
        <v>210</v>
      </c>
    </row>
    <row r="157" spans="1:22" ht="42.6" customHeight="1" x14ac:dyDescent="0.15">
      <c r="A157" s="399"/>
      <c r="B157" s="395"/>
      <c r="C157" s="395"/>
      <c r="D157" s="395"/>
      <c r="E157" s="395"/>
      <c r="F157" s="401"/>
      <c r="G157" s="397"/>
      <c r="H157" s="395"/>
      <c r="I157" s="398"/>
      <c r="J157" s="398"/>
      <c r="K157" s="395"/>
      <c r="L157" s="395"/>
      <c r="M157" s="142" t="s">
        <v>146</v>
      </c>
      <c r="N157" s="143">
        <v>5.0999999999999996</v>
      </c>
      <c r="O157" s="144">
        <v>0</v>
      </c>
      <c r="P157" s="144">
        <v>0.6</v>
      </c>
      <c r="Q157" s="144">
        <v>2.1</v>
      </c>
      <c r="R157" s="144">
        <v>0</v>
      </c>
      <c r="S157" s="144">
        <v>3.3</v>
      </c>
      <c r="T157" s="144">
        <v>6.5</v>
      </c>
      <c r="U157" s="351"/>
      <c r="V157" s="353"/>
    </row>
    <row r="158" spans="1:22" ht="42.6" customHeight="1" x14ac:dyDescent="0.15">
      <c r="A158" s="391">
        <v>72</v>
      </c>
      <c r="B158" s="282" t="s">
        <v>245</v>
      </c>
      <c r="C158" s="282" t="s">
        <v>277</v>
      </c>
      <c r="D158" s="282" t="s">
        <v>149</v>
      </c>
      <c r="E158" s="282"/>
      <c r="F158" s="265"/>
      <c r="G158" s="356" t="s">
        <v>278</v>
      </c>
      <c r="H158" s="282" t="s">
        <v>270</v>
      </c>
      <c r="I158" s="383">
        <v>0.52083333333333337</v>
      </c>
      <c r="J158" s="389">
        <v>0.54166666666666663</v>
      </c>
      <c r="K158" s="282">
        <v>30</v>
      </c>
      <c r="L158" s="348" t="s">
        <v>276</v>
      </c>
      <c r="M158" s="93" t="s">
        <v>26</v>
      </c>
      <c r="N158" s="140">
        <v>2.2999999999999998</v>
      </c>
      <c r="O158" s="141">
        <v>0</v>
      </c>
      <c r="P158" s="141">
        <v>0</v>
      </c>
      <c r="Q158" s="145">
        <v>1</v>
      </c>
      <c r="R158" s="141">
        <v>0</v>
      </c>
      <c r="S158" s="146">
        <v>0.9</v>
      </c>
      <c r="T158" s="145">
        <v>2.7</v>
      </c>
      <c r="U158" s="350" t="s">
        <v>209</v>
      </c>
      <c r="V158" s="352" t="s">
        <v>210</v>
      </c>
    </row>
    <row r="159" spans="1:22" ht="42.6" customHeight="1" x14ac:dyDescent="0.15">
      <c r="A159" s="288"/>
      <c r="B159" s="283"/>
      <c r="C159" s="283"/>
      <c r="D159" s="283"/>
      <c r="E159" s="283"/>
      <c r="F159" s="266"/>
      <c r="G159" s="357"/>
      <c r="H159" s="283"/>
      <c r="I159" s="394"/>
      <c r="J159" s="390"/>
      <c r="K159" s="283"/>
      <c r="L159" s="395"/>
      <c r="M159" s="142" t="s">
        <v>146</v>
      </c>
      <c r="N159" s="108">
        <v>1</v>
      </c>
      <c r="O159" s="109">
        <v>0</v>
      </c>
      <c r="P159" s="109">
        <v>0</v>
      </c>
      <c r="Q159" s="109">
        <v>0.5</v>
      </c>
      <c r="R159" s="109">
        <v>0</v>
      </c>
      <c r="S159" s="109">
        <v>1</v>
      </c>
      <c r="T159" s="109">
        <v>1.6</v>
      </c>
      <c r="U159" s="351"/>
      <c r="V159" s="353"/>
    </row>
    <row r="160" spans="1:22" ht="42.6" customHeight="1" x14ac:dyDescent="0.15">
      <c r="A160" s="369">
        <v>73</v>
      </c>
      <c r="B160" s="348"/>
      <c r="C160" s="348" t="s">
        <v>237</v>
      </c>
      <c r="D160" s="282" t="s">
        <v>149</v>
      </c>
      <c r="E160" s="348"/>
      <c r="F160" s="265"/>
      <c r="G160" s="365" t="s">
        <v>279</v>
      </c>
      <c r="H160" s="348" t="s">
        <v>280</v>
      </c>
      <c r="I160" s="367" t="s">
        <v>281</v>
      </c>
      <c r="J160" s="367" t="s">
        <v>282</v>
      </c>
      <c r="K160" s="367" t="s">
        <v>283</v>
      </c>
      <c r="L160" s="367" t="s">
        <v>7</v>
      </c>
      <c r="M160" s="93" t="s">
        <v>26</v>
      </c>
      <c r="N160" s="140">
        <v>2</v>
      </c>
      <c r="O160" s="145">
        <v>0.6</v>
      </c>
      <c r="P160" s="145">
        <v>1</v>
      </c>
      <c r="Q160" s="145">
        <v>1.6</v>
      </c>
      <c r="R160" s="146">
        <v>0.2</v>
      </c>
      <c r="S160" s="145">
        <v>0.3</v>
      </c>
      <c r="T160" s="145">
        <v>1</v>
      </c>
      <c r="U160" s="350" t="s">
        <v>209</v>
      </c>
      <c r="V160" s="352" t="s">
        <v>210</v>
      </c>
    </row>
    <row r="161" spans="1:22" ht="42.6" customHeight="1" x14ac:dyDescent="0.15">
      <c r="A161" s="370"/>
      <c r="B161" s="349"/>
      <c r="C161" s="349"/>
      <c r="D161" s="283"/>
      <c r="E161" s="349"/>
      <c r="F161" s="266"/>
      <c r="G161" s="366"/>
      <c r="H161" s="349"/>
      <c r="I161" s="368"/>
      <c r="J161" s="368"/>
      <c r="K161" s="368"/>
      <c r="L161" s="368"/>
      <c r="M161" s="107" t="s">
        <v>146</v>
      </c>
      <c r="N161" s="108">
        <v>1.1000000000000001</v>
      </c>
      <c r="O161" s="109">
        <v>0.4</v>
      </c>
      <c r="P161" s="109">
        <v>0.4</v>
      </c>
      <c r="Q161" s="109">
        <v>0.7</v>
      </c>
      <c r="R161" s="109">
        <v>0.4</v>
      </c>
      <c r="S161" s="109">
        <v>0.1</v>
      </c>
      <c r="T161" s="109">
        <v>0.7</v>
      </c>
      <c r="U161" s="351"/>
      <c r="V161" s="353"/>
    </row>
    <row r="162" spans="1:22" ht="42.6" customHeight="1" x14ac:dyDescent="0.15">
      <c r="A162" s="369">
        <v>74</v>
      </c>
      <c r="B162" s="348" t="s">
        <v>248</v>
      </c>
      <c r="C162" s="348" t="s">
        <v>249</v>
      </c>
      <c r="D162" s="282" t="s">
        <v>149</v>
      </c>
      <c r="E162" s="362" t="s">
        <v>34</v>
      </c>
      <c r="F162" s="387" t="s">
        <v>284</v>
      </c>
      <c r="G162" s="385" t="s">
        <v>285</v>
      </c>
      <c r="H162" s="348" t="s">
        <v>184</v>
      </c>
      <c r="I162" s="367" t="s">
        <v>286</v>
      </c>
      <c r="J162" s="367" t="s">
        <v>287</v>
      </c>
      <c r="K162" s="367" t="s">
        <v>288</v>
      </c>
      <c r="L162" s="367" t="s">
        <v>7</v>
      </c>
      <c r="M162" s="93" t="s">
        <v>26</v>
      </c>
      <c r="N162" s="147">
        <v>6.2</v>
      </c>
      <c r="O162" s="148">
        <v>0.5</v>
      </c>
      <c r="P162" s="149">
        <v>0.8</v>
      </c>
      <c r="Q162" s="148">
        <v>3.1</v>
      </c>
      <c r="R162" s="150">
        <v>1.1000000000000001</v>
      </c>
      <c r="S162" s="148">
        <v>2</v>
      </c>
      <c r="T162" s="148">
        <v>6.7</v>
      </c>
      <c r="U162" s="350" t="s">
        <v>209</v>
      </c>
      <c r="V162" s="352" t="s">
        <v>210</v>
      </c>
    </row>
    <row r="163" spans="1:22" ht="56.25" customHeight="1" x14ac:dyDescent="0.15">
      <c r="A163" s="370"/>
      <c r="B163" s="349"/>
      <c r="C163" s="349"/>
      <c r="D163" s="283"/>
      <c r="E163" s="363"/>
      <c r="F163" s="266"/>
      <c r="G163" s="386"/>
      <c r="H163" s="349"/>
      <c r="I163" s="368"/>
      <c r="J163" s="368"/>
      <c r="K163" s="368"/>
      <c r="L163" s="368"/>
      <c r="M163" s="107" t="s">
        <v>146</v>
      </c>
      <c r="N163" s="151">
        <v>6.6</v>
      </c>
      <c r="O163" s="152">
        <v>0.7</v>
      </c>
      <c r="P163" s="152">
        <v>0.7</v>
      </c>
      <c r="Q163" s="152">
        <v>3.3</v>
      </c>
      <c r="R163" s="152">
        <v>1.1000000000000001</v>
      </c>
      <c r="S163" s="152">
        <v>2.2000000000000002</v>
      </c>
      <c r="T163" s="152">
        <v>7.4</v>
      </c>
      <c r="U163" s="351"/>
      <c r="V163" s="353"/>
    </row>
    <row r="164" spans="1:22" ht="42.6" customHeight="1" x14ac:dyDescent="0.15">
      <c r="A164" s="369">
        <v>75</v>
      </c>
      <c r="B164" s="348" t="s">
        <v>245</v>
      </c>
      <c r="C164" s="348" t="s">
        <v>289</v>
      </c>
      <c r="D164" s="282" t="s">
        <v>149</v>
      </c>
      <c r="E164" s="362" t="s">
        <v>34</v>
      </c>
      <c r="F164" s="265" t="s">
        <v>290</v>
      </c>
      <c r="G164" s="365" t="s">
        <v>291</v>
      </c>
      <c r="H164" s="348" t="s">
        <v>68</v>
      </c>
      <c r="I164" s="367" t="s">
        <v>292</v>
      </c>
      <c r="J164" s="367" t="s">
        <v>293</v>
      </c>
      <c r="K164" s="367" t="s">
        <v>288</v>
      </c>
      <c r="L164" s="367" t="s">
        <v>7</v>
      </c>
      <c r="M164" s="93" t="s">
        <v>26</v>
      </c>
      <c r="N164" s="153">
        <v>6.4</v>
      </c>
      <c r="O164" s="149">
        <v>0.1</v>
      </c>
      <c r="P164" s="148">
        <v>0.2</v>
      </c>
      <c r="Q164" s="149">
        <v>6</v>
      </c>
      <c r="R164" s="149">
        <v>1.9</v>
      </c>
      <c r="S164" s="149">
        <v>1.2</v>
      </c>
      <c r="T164" s="149">
        <v>7.4</v>
      </c>
      <c r="U164" s="350" t="s">
        <v>209</v>
      </c>
      <c r="V164" s="352" t="s">
        <v>210</v>
      </c>
    </row>
    <row r="165" spans="1:22" ht="53.25" customHeight="1" x14ac:dyDescent="0.15">
      <c r="A165" s="370"/>
      <c r="B165" s="349"/>
      <c r="C165" s="349"/>
      <c r="D165" s="283"/>
      <c r="E165" s="363"/>
      <c r="F165" s="266"/>
      <c r="G165" s="366"/>
      <c r="H165" s="349"/>
      <c r="I165" s="368"/>
      <c r="J165" s="368"/>
      <c r="K165" s="368"/>
      <c r="L165" s="368"/>
      <c r="M165" s="107" t="s">
        <v>146</v>
      </c>
      <c r="N165" s="151">
        <v>5.3</v>
      </c>
      <c r="O165" s="152">
        <v>0</v>
      </c>
      <c r="P165" s="152">
        <v>0.6</v>
      </c>
      <c r="Q165" s="152">
        <v>4.7</v>
      </c>
      <c r="R165" s="152">
        <v>0.3</v>
      </c>
      <c r="S165" s="152">
        <v>0.8</v>
      </c>
      <c r="T165" s="152">
        <v>4.9000000000000004</v>
      </c>
      <c r="U165" s="351"/>
      <c r="V165" s="353"/>
    </row>
    <row r="166" spans="1:22" ht="42.6" customHeight="1" x14ac:dyDescent="0.15">
      <c r="A166" s="369">
        <v>76</v>
      </c>
      <c r="B166" s="348" t="s">
        <v>294</v>
      </c>
      <c r="C166" s="348" t="s">
        <v>295</v>
      </c>
      <c r="D166" s="282" t="s">
        <v>149</v>
      </c>
      <c r="E166" s="348"/>
      <c r="F166" s="265"/>
      <c r="G166" s="402" t="s">
        <v>296</v>
      </c>
      <c r="H166" s="348" t="s">
        <v>25</v>
      </c>
      <c r="I166" s="367" t="s">
        <v>297</v>
      </c>
      <c r="J166" s="367" t="s">
        <v>298</v>
      </c>
      <c r="K166" s="367" t="s">
        <v>288</v>
      </c>
      <c r="L166" s="367" t="s">
        <v>7</v>
      </c>
      <c r="M166" s="93" t="s">
        <v>26</v>
      </c>
      <c r="N166" s="147">
        <v>5.0999999999999996</v>
      </c>
      <c r="O166" s="150">
        <v>0</v>
      </c>
      <c r="P166" s="150">
        <v>0.5</v>
      </c>
      <c r="Q166" s="150">
        <v>4.9000000000000004</v>
      </c>
      <c r="R166" s="150">
        <v>1.6</v>
      </c>
      <c r="S166" s="150">
        <v>0.7</v>
      </c>
      <c r="T166" s="150">
        <v>6.6</v>
      </c>
      <c r="U166" s="350" t="s">
        <v>209</v>
      </c>
      <c r="V166" s="352" t="s">
        <v>210</v>
      </c>
    </row>
    <row r="167" spans="1:22" ht="51" customHeight="1" x14ac:dyDescent="0.15">
      <c r="A167" s="370"/>
      <c r="B167" s="349"/>
      <c r="C167" s="349"/>
      <c r="D167" s="283"/>
      <c r="E167" s="349"/>
      <c r="F167" s="266"/>
      <c r="G167" s="403"/>
      <c r="H167" s="349"/>
      <c r="I167" s="368"/>
      <c r="J167" s="368"/>
      <c r="K167" s="368"/>
      <c r="L167" s="368"/>
      <c r="M167" s="107" t="s">
        <v>146</v>
      </c>
      <c r="N167" s="151">
        <v>5.4</v>
      </c>
      <c r="O167" s="152">
        <v>0</v>
      </c>
      <c r="P167" s="152">
        <v>0.5</v>
      </c>
      <c r="Q167" s="152">
        <v>4.9000000000000004</v>
      </c>
      <c r="R167" s="152">
        <v>1.6</v>
      </c>
      <c r="S167" s="152">
        <v>0.7</v>
      </c>
      <c r="T167" s="152">
        <v>6.6</v>
      </c>
      <c r="U167" s="351"/>
      <c r="V167" s="353"/>
    </row>
    <row r="168" spans="1:22" ht="42.6" customHeight="1" x14ac:dyDescent="0.15">
      <c r="A168" s="369">
        <v>77</v>
      </c>
      <c r="B168" s="348" t="s">
        <v>299</v>
      </c>
      <c r="C168" s="348" t="s">
        <v>300</v>
      </c>
      <c r="D168" s="282" t="s">
        <v>149</v>
      </c>
      <c r="E168" s="362" t="s">
        <v>34</v>
      </c>
      <c r="F168" s="265" t="s">
        <v>301</v>
      </c>
      <c r="G168" s="385" t="s">
        <v>204</v>
      </c>
      <c r="H168" s="348" t="s">
        <v>68</v>
      </c>
      <c r="I168" s="367" t="s">
        <v>302</v>
      </c>
      <c r="J168" s="367" t="s">
        <v>303</v>
      </c>
      <c r="K168" s="367" t="s">
        <v>288</v>
      </c>
      <c r="L168" s="367" t="s">
        <v>7</v>
      </c>
      <c r="M168" s="93" t="s">
        <v>26</v>
      </c>
      <c r="N168" s="147">
        <v>10.8</v>
      </c>
      <c r="O168" s="149">
        <v>4.8</v>
      </c>
      <c r="P168" s="148">
        <v>2.7</v>
      </c>
      <c r="Q168" s="148">
        <v>3.8</v>
      </c>
      <c r="R168" s="149">
        <v>8.1999999999999993</v>
      </c>
      <c r="S168" s="148">
        <v>9.1</v>
      </c>
      <c r="T168" s="149">
        <v>7.8</v>
      </c>
      <c r="U168" s="350" t="s">
        <v>209</v>
      </c>
      <c r="V168" s="352" t="s">
        <v>210</v>
      </c>
    </row>
    <row r="169" spans="1:22" ht="42.6" customHeight="1" x14ac:dyDescent="0.15">
      <c r="A169" s="370"/>
      <c r="B169" s="349"/>
      <c r="C169" s="349"/>
      <c r="D169" s="283"/>
      <c r="E169" s="363"/>
      <c r="F169" s="266"/>
      <c r="G169" s="386"/>
      <c r="H169" s="349"/>
      <c r="I169" s="368"/>
      <c r="J169" s="368"/>
      <c r="K169" s="368"/>
      <c r="L169" s="368"/>
      <c r="M169" s="107" t="s">
        <v>146</v>
      </c>
      <c r="N169" s="151">
        <v>11.2</v>
      </c>
      <c r="O169" s="152">
        <v>2.9</v>
      </c>
      <c r="P169" s="152">
        <v>3.4</v>
      </c>
      <c r="Q169" s="152">
        <v>4.0999999999999996</v>
      </c>
      <c r="R169" s="152">
        <v>5.6</v>
      </c>
      <c r="S169" s="152">
        <v>9.1999999999999993</v>
      </c>
      <c r="T169" s="152">
        <v>6.2</v>
      </c>
      <c r="U169" s="351"/>
      <c r="V169" s="353"/>
    </row>
    <row r="170" spans="1:22" ht="42.6" customHeight="1" x14ac:dyDescent="0.15">
      <c r="A170" s="369">
        <v>78</v>
      </c>
      <c r="B170" s="348" t="s">
        <v>294</v>
      </c>
      <c r="C170" s="348" t="s">
        <v>304</v>
      </c>
      <c r="D170" s="282" t="s">
        <v>149</v>
      </c>
      <c r="E170" s="348"/>
      <c r="F170" s="265"/>
      <c r="G170" s="402" t="s">
        <v>296</v>
      </c>
      <c r="H170" s="348" t="s">
        <v>25</v>
      </c>
      <c r="I170" s="367" t="s">
        <v>297</v>
      </c>
      <c r="J170" s="367" t="s">
        <v>298</v>
      </c>
      <c r="K170" s="367" t="s">
        <v>288</v>
      </c>
      <c r="L170" s="367" t="s">
        <v>7</v>
      </c>
      <c r="M170" s="93" t="s">
        <v>26</v>
      </c>
      <c r="N170" s="154">
        <v>4.8</v>
      </c>
      <c r="O170" s="149">
        <v>1.3</v>
      </c>
      <c r="P170" s="155">
        <v>0.6</v>
      </c>
      <c r="Q170" s="155">
        <v>2.7</v>
      </c>
      <c r="R170" s="155">
        <v>0.6</v>
      </c>
      <c r="S170" s="155">
        <v>1.6</v>
      </c>
      <c r="T170" s="155">
        <v>5.3</v>
      </c>
      <c r="U170" s="350" t="s">
        <v>209</v>
      </c>
      <c r="V170" s="352" t="s">
        <v>210</v>
      </c>
    </row>
    <row r="171" spans="1:22" ht="42.6" customHeight="1" x14ac:dyDescent="0.15">
      <c r="A171" s="370"/>
      <c r="B171" s="349"/>
      <c r="C171" s="349"/>
      <c r="D171" s="283"/>
      <c r="E171" s="349"/>
      <c r="F171" s="266"/>
      <c r="G171" s="403"/>
      <c r="H171" s="349"/>
      <c r="I171" s="368"/>
      <c r="J171" s="368"/>
      <c r="K171" s="368"/>
      <c r="L171" s="368"/>
      <c r="M171" s="107" t="s">
        <v>146</v>
      </c>
      <c r="N171" s="151">
        <v>5.0999999999999996</v>
      </c>
      <c r="O171" s="152">
        <v>0.8</v>
      </c>
      <c r="P171" s="152">
        <v>0.8</v>
      </c>
      <c r="Q171" s="152">
        <v>3</v>
      </c>
      <c r="R171" s="152">
        <v>1.7</v>
      </c>
      <c r="S171" s="152">
        <v>2.1</v>
      </c>
      <c r="T171" s="152">
        <v>5.8</v>
      </c>
      <c r="U171" s="351"/>
      <c r="V171" s="353"/>
    </row>
    <row r="172" spans="1:22" ht="42.6" customHeight="1" x14ac:dyDescent="0.15">
      <c r="A172" s="343">
        <v>79</v>
      </c>
      <c r="B172" s="282" t="s">
        <v>305</v>
      </c>
      <c r="C172" s="282" t="s">
        <v>273</v>
      </c>
      <c r="D172" s="282" t="s">
        <v>306</v>
      </c>
      <c r="E172" s="282"/>
      <c r="F172" s="265"/>
      <c r="G172" s="409" t="s">
        <v>307</v>
      </c>
      <c r="H172" s="282" t="s">
        <v>280</v>
      </c>
      <c r="I172" s="404" t="s">
        <v>308</v>
      </c>
      <c r="J172" s="404" t="s">
        <v>309</v>
      </c>
      <c r="K172" s="404" t="s">
        <v>310</v>
      </c>
      <c r="L172" s="404" t="s">
        <v>7</v>
      </c>
      <c r="M172" s="116" t="s">
        <v>26</v>
      </c>
      <c r="N172" s="156">
        <v>4.7</v>
      </c>
      <c r="O172" s="157">
        <v>1.1000000000000001</v>
      </c>
      <c r="P172" s="157">
        <v>0.2</v>
      </c>
      <c r="Q172" s="157">
        <v>3.4</v>
      </c>
      <c r="R172" s="157">
        <v>0.3</v>
      </c>
      <c r="S172" s="157">
        <v>0.3</v>
      </c>
      <c r="T172" s="158">
        <v>5.8</v>
      </c>
      <c r="U172" s="350" t="s">
        <v>209</v>
      </c>
      <c r="V172" s="352" t="s">
        <v>210</v>
      </c>
    </row>
    <row r="173" spans="1:22" ht="42.6" customHeight="1" x14ac:dyDescent="0.15">
      <c r="A173" s="406"/>
      <c r="B173" s="283"/>
      <c r="C173" s="283"/>
      <c r="D173" s="283"/>
      <c r="E173" s="283"/>
      <c r="F173" s="266"/>
      <c r="G173" s="410"/>
      <c r="H173" s="283"/>
      <c r="I173" s="405"/>
      <c r="J173" s="405"/>
      <c r="K173" s="405"/>
      <c r="L173" s="405"/>
      <c r="M173" s="107" t="s">
        <v>146</v>
      </c>
      <c r="N173" s="151">
        <v>3.7</v>
      </c>
      <c r="O173" s="152">
        <v>0</v>
      </c>
      <c r="P173" s="152">
        <v>0</v>
      </c>
      <c r="Q173" s="152">
        <v>2.4</v>
      </c>
      <c r="R173" s="152">
        <v>0</v>
      </c>
      <c r="S173" s="152">
        <v>0</v>
      </c>
      <c r="T173" s="152">
        <v>5.9</v>
      </c>
      <c r="U173" s="351"/>
      <c r="V173" s="353"/>
    </row>
    <row r="174" spans="1:22" ht="42.6" customHeight="1" x14ac:dyDescent="0.15">
      <c r="A174" s="130" t="s">
        <v>162</v>
      </c>
      <c r="B174" s="131" t="s">
        <v>1</v>
      </c>
      <c r="C174" s="131" t="s">
        <v>2</v>
      </c>
      <c r="D174" s="131" t="s">
        <v>3</v>
      </c>
      <c r="E174" s="132" t="s">
        <v>4</v>
      </c>
      <c r="F174" s="133" t="s">
        <v>5</v>
      </c>
      <c r="G174" s="131" t="s">
        <v>6</v>
      </c>
      <c r="H174" s="131" t="s">
        <v>7</v>
      </c>
      <c r="I174" s="131" t="s">
        <v>8</v>
      </c>
      <c r="J174" s="131" t="s">
        <v>9</v>
      </c>
      <c r="K174" s="131" t="s">
        <v>10</v>
      </c>
      <c r="L174" s="131" t="s">
        <v>11</v>
      </c>
      <c r="M174" s="131"/>
      <c r="N174" s="5" t="s">
        <v>12</v>
      </c>
      <c r="O174" s="5" t="s">
        <v>163</v>
      </c>
      <c r="P174" s="5" t="s">
        <v>164</v>
      </c>
      <c r="Q174" s="5" t="s">
        <v>165</v>
      </c>
      <c r="R174" s="5" t="s">
        <v>166</v>
      </c>
      <c r="S174" s="5" t="s">
        <v>167</v>
      </c>
      <c r="T174" s="5" t="s">
        <v>168</v>
      </c>
      <c r="U174" s="134" t="s">
        <v>19</v>
      </c>
      <c r="V174" s="135" t="s">
        <v>20</v>
      </c>
    </row>
    <row r="175" spans="1:22" ht="42.6" customHeight="1" x14ac:dyDescent="0.15">
      <c r="A175" s="343">
        <v>80</v>
      </c>
      <c r="B175" s="282" t="s">
        <v>311</v>
      </c>
      <c r="C175" s="282" t="s">
        <v>312</v>
      </c>
      <c r="D175" s="282"/>
      <c r="E175" s="282"/>
      <c r="F175" s="265"/>
      <c r="G175" s="407" t="s">
        <v>313</v>
      </c>
      <c r="H175" s="282" t="s">
        <v>314</v>
      </c>
      <c r="I175" s="404" t="s">
        <v>315</v>
      </c>
      <c r="J175" s="404" t="s">
        <v>316</v>
      </c>
      <c r="K175" s="404" t="s">
        <v>317</v>
      </c>
      <c r="L175" s="404" t="s">
        <v>7</v>
      </c>
      <c r="M175" s="116" t="s">
        <v>26</v>
      </c>
      <c r="N175" s="159">
        <v>1.1000000000000001</v>
      </c>
      <c r="O175" s="157">
        <v>0.8</v>
      </c>
      <c r="P175" s="158">
        <v>0.3</v>
      </c>
      <c r="Q175" s="158">
        <v>0.6</v>
      </c>
      <c r="R175" s="158">
        <v>0.2</v>
      </c>
      <c r="S175" s="158">
        <v>0.1</v>
      </c>
      <c r="T175" s="158">
        <v>0.6</v>
      </c>
      <c r="U175" s="350" t="s">
        <v>209</v>
      </c>
      <c r="V175" s="352" t="s">
        <v>210</v>
      </c>
    </row>
    <row r="176" spans="1:22" ht="42.6" customHeight="1" x14ac:dyDescent="0.15">
      <c r="A176" s="406"/>
      <c r="B176" s="283"/>
      <c r="C176" s="283"/>
      <c r="D176" s="283"/>
      <c r="E176" s="283"/>
      <c r="F176" s="266"/>
      <c r="G176" s="408"/>
      <c r="H176" s="283"/>
      <c r="I176" s="405"/>
      <c r="J176" s="405"/>
      <c r="K176" s="405"/>
      <c r="L176" s="405"/>
      <c r="M176" s="107" t="s">
        <v>146</v>
      </c>
      <c r="N176" s="151">
        <v>1.9</v>
      </c>
      <c r="O176" s="152">
        <v>0.4</v>
      </c>
      <c r="P176" s="152">
        <v>0.8</v>
      </c>
      <c r="Q176" s="152">
        <v>1.3</v>
      </c>
      <c r="R176" s="152">
        <v>0.5</v>
      </c>
      <c r="S176" s="152">
        <v>0.5</v>
      </c>
      <c r="T176" s="152">
        <v>1.1000000000000001</v>
      </c>
      <c r="U176" s="351"/>
      <c r="V176" s="353"/>
    </row>
    <row r="177" spans="1:22" ht="42.6" customHeight="1" x14ac:dyDescent="0.15">
      <c r="A177" s="343">
        <v>81</v>
      </c>
      <c r="B177" s="282" t="s">
        <v>318</v>
      </c>
      <c r="C177" s="282" t="s">
        <v>319</v>
      </c>
      <c r="D177" s="282" t="s">
        <v>149</v>
      </c>
      <c r="E177" s="362" t="s">
        <v>34</v>
      </c>
      <c r="F177" s="387" t="s">
        <v>392</v>
      </c>
      <c r="G177" s="409" t="s">
        <v>320</v>
      </c>
      <c r="H177" s="282" t="s">
        <v>321</v>
      </c>
      <c r="I177" s="404" t="s">
        <v>292</v>
      </c>
      <c r="J177" s="404" t="s">
        <v>322</v>
      </c>
      <c r="K177" s="404" t="s">
        <v>323</v>
      </c>
      <c r="L177" s="404" t="s">
        <v>7</v>
      </c>
      <c r="M177" s="116" t="s">
        <v>26</v>
      </c>
      <c r="N177" s="156">
        <v>3.8</v>
      </c>
      <c r="O177" s="160">
        <v>0.1</v>
      </c>
      <c r="P177" s="157">
        <v>0.4</v>
      </c>
      <c r="Q177" s="158">
        <v>2.7</v>
      </c>
      <c r="R177" s="157">
        <v>0.3</v>
      </c>
      <c r="S177" s="158">
        <v>0.5</v>
      </c>
      <c r="T177" s="160">
        <v>3.9</v>
      </c>
      <c r="U177" s="350" t="s">
        <v>209</v>
      </c>
      <c r="V177" s="352" t="s">
        <v>210</v>
      </c>
    </row>
    <row r="178" spans="1:22" ht="42.6" customHeight="1" x14ac:dyDescent="0.15">
      <c r="A178" s="406"/>
      <c r="B178" s="283"/>
      <c r="C178" s="283"/>
      <c r="D178" s="283"/>
      <c r="E178" s="363"/>
      <c r="F178" s="388"/>
      <c r="G178" s="410"/>
      <c r="H178" s="283"/>
      <c r="I178" s="405"/>
      <c r="J178" s="405"/>
      <c r="K178" s="405"/>
      <c r="L178" s="405"/>
      <c r="M178" s="107" t="s">
        <v>146</v>
      </c>
      <c r="N178" s="151">
        <v>3.5</v>
      </c>
      <c r="O178" s="152">
        <v>0</v>
      </c>
      <c r="P178" s="152">
        <v>0.3</v>
      </c>
      <c r="Q178" s="152">
        <v>2.9</v>
      </c>
      <c r="R178" s="152">
        <v>0.2</v>
      </c>
      <c r="S178" s="152">
        <v>0.6</v>
      </c>
      <c r="T178" s="152">
        <v>3.9</v>
      </c>
      <c r="U178" s="351"/>
      <c r="V178" s="353"/>
    </row>
    <row r="179" spans="1:22" ht="42.6" customHeight="1" x14ac:dyDescent="0.15">
      <c r="A179" s="343">
        <v>82</v>
      </c>
      <c r="B179" s="282" t="s">
        <v>324</v>
      </c>
      <c r="C179" s="282" t="s">
        <v>249</v>
      </c>
      <c r="D179" s="282" t="s">
        <v>149</v>
      </c>
      <c r="E179" s="282"/>
      <c r="F179" s="265"/>
      <c r="G179" s="409" t="s">
        <v>325</v>
      </c>
      <c r="H179" s="282" t="s">
        <v>326</v>
      </c>
      <c r="I179" s="404" t="s">
        <v>327</v>
      </c>
      <c r="J179" s="404" t="s">
        <v>328</v>
      </c>
      <c r="K179" s="404" t="s">
        <v>288</v>
      </c>
      <c r="L179" s="404" t="s">
        <v>7</v>
      </c>
      <c r="M179" s="116" t="s">
        <v>26</v>
      </c>
      <c r="N179" s="156">
        <v>5.6</v>
      </c>
      <c r="O179" s="160">
        <v>0.4</v>
      </c>
      <c r="P179" s="158">
        <v>0.6</v>
      </c>
      <c r="Q179" s="157">
        <v>4.8</v>
      </c>
      <c r="R179" s="160">
        <v>0.4</v>
      </c>
      <c r="S179" s="158">
        <v>0.7</v>
      </c>
      <c r="T179" s="160">
        <v>5</v>
      </c>
      <c r="U179" s="350" t="s">
        <v>209</v>
      </c>
      <c r="V179" s="352" t="s">
        <v>210</v>
      </c>
    </row>
    <row r="180" spans="1:22" ht="42.6" customHeight="1" x14ac:dyDescent="0.15">
      <c r="A180" s="406"/>
      <c r="B180" s="283"/>
      <c r="C180" s="283"/>
      <c r="D180" s="283"/>
      <c r="E180" s="283"/>
      <c r="F180" s="266"/>
      <c r="G180" s="410"/>
      <c r="H180" s="283"/>
      <c r="I180" s="405"/>
      <c r="J180" s="405"/>
      <c r="K180" s="405"/>
      <c r="L180" s="405"/>
      <c r="M180" s="107" t="s">
        <v>146</v>
      </c>
      <c r="N180" s="151">
        <v>5.5</v>
      </c>
      <c r="O180" s="152">
        <v>0.4</v>
      </c>
      <c r="P180" s="152">
        <v>0.7</v>
      </c>
      <c r="Q180" s="152">
        <v>4.7</v>
      </c>
      <c r="R180" s="152">
        <v>0.4</v>
      </c>
      <c r="S180" s="152">
        <v>0.8</v>
      </c>
      <c r="T180" s="152">
        <v>5</v>
      </c>
      <c r="U180" s="351"/>
      <c r="V180" s="353"/>
    </row>
    <row r="181" spans="1:22" ht="42.6" customHeight="1" x14ac:dyDescent="0.15">
      <c r="A181" s="343">
        <v>83</v>
      </c>
      <c r="B181" s="282" t="s">
        <v>311</v>
      </c>
      <c r="C181" s="282" t="s">
        <v>329</v>
      </c>
      <c r="D181" s="282"/>
      <c r="E181" s="282"/>
      <c r="F181" s="265"/>
      <c r="G181" s="409" t="s">
        <v>330</v>
      </c>
      <c r="H181" s="282" t="s">
        <v>321</v>
      </c>
      <c r="I181" s="404" t="s">
        <v>331</v>
      </c>
      <c r="J181" s="404" t="s">
        <v>332</v>
      </c>
      <c r="K181" s="404" t="s">
        <v>288</v>
      </c>
      <c r="L181" s="404" t="s">
        <v>7</v>
      </c>
      <c r="M181" s="116" t="s">
        <v>26</v>
      </c>
      <c r="N181" s="156">
        <v>9.4</v>
      </c>
      <c r="O181" s="157">
        <v>2.8</v>
      </c>
      <c r="P181" s="157">
        <v>2.9</v>
      </c>
      <c r="Q181" s="157">
        <v>6.3</v>
      </c>
      <c r="R181" s="157">
        <v>3.1</v>
      </c>
      <c r="S181" s="158">
        <v>3.6</v>
      </c>
      <c r="T181" s="157">
        <v>6.1</v>
      </c>
      <c r="U181" s="350" t="s">
        <v>209</v>
      </c>
      <c r="V181" s="352" t="s">
        <v>210</v>
      </c>
    </row>
    <row r="182" spans="1:22" ht="42.6" customHeight="1" x14ac:dyDescent="0.15">
      <c r="A182" s="406"/>
      <c r="B182" s="283"/>
      <c r="C182" s="283"/>
      <c r="D182" s="283"/>
      <c r="E182" s="283"/>
      <c r="F182" s="266"/>
      <c r="G182" s="410"/>
      <c r="H182" s="283"/>
      <c r="I182" s="405"/>
      <c r="J182" s="405"/>
      <c r="K182" s="405"/>
      <c r="L182" s="405"/>
      <c r="M182" s="107" t="s">
        <v>146</v>
      </c>
      <c r="N182" s="151">
        <v>8.1999999999999993</v>
      </c>
      <c r="O182" s="152">
        <v>2.2999999999999998</v>
      </c>
      <c r="P182" s="152">
        <v>2.6</v>
      </c>
      <c r="Q182" s="152">
        <v>5.8</v>
      </c>
      <c r="R182" s="152">
        <v>2.6</v>
      </c>
      <c r="S182" s="152">
        <v>3.8</v>
      </c>
      <c r="T182" s="152">
        <v>7</v>
      </c>
      <c r="U182" s="351"/>
      <c r="V182" s="353"/>
    </row>
    <row r="183" spans="1:22" ht="42.6" customHeight="1" x14ac:dyDescent="0.15">
      <c r="A183" s="343">
        <v>84</v>
      </c>
      <c r="B183" s="282" t="s">
        <v>324</v>
      </c>
      <c r="C183" s="282" t="s">
        <v>333</v>
      </c>
      <c r="D183" s="282" t="s">
        <v>149</v>
      </c>
      <c r="E183" s="362" t="s">
        <v>34</v>
      </c>
      <c r="F183" s="265" t="s">
        <v>393</v>
      </c>
      <c r="G183" s="409" t="s">
        <v>334</v>
      </c>
      <c r="H183" s="282" t="s">
        <v>326</v>
      </c>
      <c r="I183" s="404" t="s">
        <v>335</v>
      </c>
      <c r="J183" s="404" t="s">
        <v>336</v>
      </c>
      <c r="K183" s="404" t="s">
        <v>310</v>
      </c>
      <c r="L183" s="404" t="s">
        <v>276</v>
      </c>
      <c r="M183" s="116" t="s">
        <v>26</v>
      </c>
      <c r="N183" s="156">
        <v>8.4</v>
      </c>
      <c r="O183" s="160">
        <v>1</v>
      </c>
      <c r="P183" s="158">
        <v>0.4</v>
      </c>
      <c r="Q183" s="160">
        <v>8.6999999999999993</v>
      </c>
      <c r="R183" s="160">
        <v>0.2</v>
      </c>
      <c r="S183" s="160">
        <v>3.4</v>
      </c>
      <c r="T183" s="158">
        <v>8.6999999999999993</v>
      </c>
      <c r="U183" s="350" t="s">
        <v>209</v>
      </c>
      <c r="V183" s="352" t="s">
        <v>210</v>
      </c>
    </row>
    <row r="184" spans="1:22" ht="42.6" customHeight="1" x14ac:dyDescent="0.15">
      <c r="A184" s="406"/>
      <c r="B184" s="283"/>
      <c r="C184" s="283"/>
      <c r="D184" s="283"/>
      <c r="E184" s="363"/>
      <c r="F184" s="266"/>
      <c r="G184" s="410"/>
      <c r="H184" s="283"/>
      <c r="I184" s="405"/>
      <c r="J184" s="405"/>
      <c r="K184" s="405"/>
      <c r="L184" s="405"/>
      <c r="M184" s="107" t="s">
        <v>146</v>
      </c>
      <c r="N184" s="151">
        <v>5.5</v>
      </c>
      <c r="O184" s="152">
        <v>1</v>
      </c>
      <c r="P184" s="152">
        <v>0.5</v>
      </c>
      <c r="Q184" s="152">
        <v>8.6999999999999993</v>
      </c>
      <c r="R184" s="152">
        <v>0.2</v>
      </c>
      <c r="S184" s="152">
        <v>3.4</v>
      </c>
      <c r="T184" s="152">
        <v>8.8000000000000007</v>
      </c>
      <c r="U184" s="351"/>
      <c r="V184" s="353"/>
    </row>
    <row r="185" spans="1:22" ht="42.6" customHeight="1" x14ac:dyDescent="0.15">
      <c r="A185" s="343">
        <v>85</v>
      </c>
      <c r="B185" s="282" t="s">
        <v>311</v>
      </c>
      <c r="C185" s="282" t="s">
        <v>337</v>
      </c>
      <c r="D185" s="282" t="s">
        <v>149</v>
      </c>
      <c r="E185" s="362" t="s">
        <v>34</v>
      </c>
      <c r="F185" s="265" t="s">
        <v>394</v>
      </c>
      <c r="G185" s="409" t="s">
        <v>338</v>
      </c>
      <c r="H185" s="282" t="s">
        <v>339</v>
      </c>
      <c r="I185" s="404" t="s">
        <v>308</v>
      </c>
      <c r="J185" s="404" t="s">
        <v>340</v>
      </c>
      <c r="K185" s="404" t="s">
        <v>288</v>
      </c>
      <c r="L185" s="404" t="s">
        <v>341</v>
      </c>
      <c r="M185" s="116" t="s">
        <v>26</v>
      </c>
      <c r="N185" s="156">
        <v>7.7</v>
      </c>
      <c r="O185" s="157">
        <v>1.7</v>
      </c>
      <c r="P185" s="158">
        <v>0.9</v>
      </c>
      <c r="Q185" s="158">
        <v>6.2</v>
      </c>
      <c r="R185" s="157">
        <v>4.9000000000000004</v>
      </c>
      <c r="S185" s="157">
        <v>2</v>
      </c>
      <c r="T185" s="158">
        <v>6.3</v>
      </c>
      <c r="U185" s="350" t="s">
        <v>209</v>
      </c>
      <c r="V185" s="352" t="s">
        <v>210</v>
      </c>
    </row>
    <row r="186" spans="1:22" ht="42.6" customHeight="1" x14ac:dyDescent="0.15">
      <c r="A186" s="406"/>
      <c r="B186" s="283"/>
      <c r="C186" s="283"/>
      <c r="D186" s="283"/>
      <c r="E186" s="363"/>
      <c r="F186" s="266"/>
      <c r="G186" s="410"/>
      <c r="H186" s="283"/>
      <c r="I186" s="405"/>
      <c r="J186" s="405"/>
      <c r="K186" s="405"/>
      <c r="L186" s="405"/>
      <c r="M186" s="107" t="s">
        <v>146</v>
      </c>
      <c r="N186" s="151">
        <v>7</v>
      </c>
      <c r="O186" s="152">
        <v>0.7</v>
      </c>
      <c r="P186" s="152">
        <v>1.5</v>
      </c>
      <c r="Q186" s="152">
        <v>7</v>
      </c>
      <c r="R186" s="152">
        <v>4.5</v>
      </c>
      <c r="S186" s="152">
        <v>1.3</v>
      </c>
      <c r="T186" s="152">
        <v>6.8</v>
      </c>
      <c r="U186" s="351"/>
      <c r="V186" s="353"/>
    </row>
    <row r="187" spans="1:22" ht="42.6" customHeight="1" x14ac:dyDescent="0.15">
      <c r="A187" s="343">
        <v>86</v>
      </c>
      <c r="B187" s="282" t="s">
        <v>311</v>
      </c>
      <c r="C187" s="282" t="s">
        <v>342</v>
      </c>
      <c r="D187" s="282" t="s">
        <v>149</v>
      </c>
      <c r="E187" s="362" t="s">
        <v>34</v>
      </c>
      <c r="F187" s="265" t="s">
        <v>394</v>
      </c>
      <c r="G187" s="409" t="s">
        <v>343</v>
      </c>
      <c r="H187" s="282" t="s">
        <v>339</v>
      </c>
      <c r="I187" s="404" t="s">
        <v>308</v>
      </c>
      <c r="J187" s="404" t="s">
        <v>340</v>
      </c>
      <c r="K187" s="404" t="s">
        <v>288</v>
      </c>
      <c r="L187" s="404" t="s">
        <v>341</v>
      </c>
      <c r="M187" s="116" t="s">
        <v>26</v>
      </c>
      <c r="N187" s="156">
        <v>8.6999999999999993</v>
      </c>
      <c r="O187" s="157">
        <v>1.4</v>
      </c>
      <c r="P187" s="158">
        <v>0.8</v>
      </c>
      <c r="Q187" s="158">
        <v>4</v>
      </c>
      <c r="R187" s="157">
        <v>1.2</v>
      </c>
      <c r="S187" s="158">
        <v>3.4</v>
      </c>
      <c r="T187" s="157">
        <v>6.9</v>
      </c>
      <c r="U187" s="350" t="s">
        <v>209</v>
      </c>
      <c r="V187" s="352" t="s">
        <v>210</v>
      </c>
    </row>
    <row r="188" spans="1:22" ht="42.6" customHeight="1" x14ac:dyDescent="0.15">
      <c r="A188" s="406"/>
      <c r="B188" s="283"/>
      <c r="C188" s="283"/>
      <c r="D188" s="283"/>
      <c r="E188" s="363"/>
      <c r="F188" s="266"/>
      <c r="G188" s="410"/>
      <c r="H188" s="283"/>
      <c r="I188" s="405"/>
      <c r="J188" s="405"/>
      <c r="K188" s="405"/>
      <c r="L188" s="405"/>
      <c r="M188" s="107" t="s">
        <v>146</v>
      </c>
      <c r="N188" s="151">
        <v>7.5</v>
      </c>
      <c r="O188" s="152">
        <v>0.4</v>
      </c>
      <c r="P188" s="152">
        <v>1</v>
      </c>
      <c r="Q188" s="152">
        <v>5.3</v>
      </c>
      <c r="R188" s="152">
        <v>0.2</v>
      </c>
      <c r="S188" s="152">
        <v>5.8</v>
      </c>
      <c r="T188" s="152">
        <v>6.4</v>
      </c>
      <c r="U188" s="351"/>
      <c r="V188" s="353"/>
    </row>
    <row r="189" spans="1:22" ht="42.6" customHeight="1" x14ac:dyDescent="0.15">
      <c r="A189" s="343">
        <v>87</v>
      </c>
      <c r="B189" s="282" t="s">
        <v>311</v>
      </c>
      <c r="C189" s="282" t="s">
        <v>344</v>
      </c>
      <c r="D189" s="282" t="s">
        <v>149</v>
      </c>
      <c r="E189" s="362" t="s">
        <v>34</v>
      </c>
      <c r="F189" s="265" t="s">
        <v>394</v>
      </c>
      <c r="G189" s="409" t="s">
        <v>345</v>
      </c>
      <c r="H189" s="282" t="s">
        <v>339</v>
      </c>
      <c r="I189" s="404" t="s">
        <v>308</v>
      </c>
      <c r="J189" s="404" t="s">
        <v>340</v>
      </c>
      <c r="K189" s="404" t="s">
        <v>288</v>
      </c>
      <c r="L189" s="404" t="s">
        <v>341</v>
      </c>
      <c r="M189" s="116" t="s">
        <v>26</v>
      </c>
      <c r="N189" s="156">
        <v>10.9</v>
      </c>
      <c r="O189" s="158">
        <v>2.5</v>
      </c>
      <c r="P189" s="158">
        <v>2</v>
      </c>
      <c r="Q189" s="157">
        <v>3.5</v>
      </c>
      <c r="R189" s="158">
        <v>5.0999999999999996</v>
      </c>
      <c r="S189" s="158">
        <v>7.3</v>
      </c>
      <c r="T189" s="157">
        <v>12</v>
      </c>
      <c r="U189" s="350" t="s">
        <v>209</v>
      </c>
      <c r="V189" s="352" t="s">
        <v>210</v>
      </c>
    </row>
    <row r="190" spans="1:22" ht="42.6" customHeight="1" x14ac:dyDescent="0.15">
      <c r="A190" s="406"/>
      <c r="B190" s="283"/>
      <c r="C190" s="283"/>
      <c r="D190" s="283"/>
      <c r="E190" s="363"/>
      <c r="F190" s="266"/>
      <c r="G190" s="410"/>
      <c r="H190" s="283"/>
      <c r="I190" s="405"/>
      <c r="J190" s="405"/>
      <c r="K190" s="405"/>
      <c r="L190" s="405"/>
      <c r="M190" s="107" t="s">
        <v>146</v>
      </c>
      <c r="N190" s="151">
        <v>10</v>
      </c>
      <c r="O190" s="152">
        <v>2.6</v>
      </c>
      <c r="P190" s="152">
        <v>2.5</v>
      </c>
      <c r="Q190" s="152">
        <v>2.4</v>
      </c>
      <c r="R190" s="152">
        <v>5.4</v>
      </c>
      <c r="S190" s="152">
        <v>7.5</v>
      </c>
      <c r="T190" s="152">
        <v>11.5</v>
      </c>
      <c r="U190" s="351"/>
      <c r="V190" s="353"/>
    </row>
    <row r="191" spans="1:22" ht="42.6" customHeight="1" x14ac:dyDescent="0.15">
      <c r="A191" s="343">
        <v>88</v>
      </c>
      <c r="B191" s="282" t="s">
        <v>311</v>
      </c>
      <c r="C191" s="282" t="s">
        <v>312</v>
      </c>
      <c r="D191" s="282" t="s">
        <v>149</v>
      </c>
      <c r="E191" s="362" t="s">
        <v>34</v>
      </c>
      <c r="F191" s="265" t="s">
        <v>394</v>
      </c>
      <c r="G191" s="409" t="s">
        <v>346</v>
      </c>
      <c r="H191" s="282" t="s">
        <v>339</v>
      </c>
      <c r="I191" s="404" t="s">
        <v>308</v>
      </c>
      <c r="J191" s="404" t="s">
        <v>340</v>
      </c>
      <c r="K191" s="404" t="s">
        <v>288</v>
      </c>
      <c r="L191" s="404" t="s">
        <v>341</v>
      </c>
      <c r="M191" s="116" t="s">
        <v>26</v>
      </c>
      <c r="N191" s="156">
        <v>10.8</v>
      </c>
      <c r="O191" s="158">
        <v>1.3</v>
      </c>
      <c r="P191" s="157">
        <v>1.9</v>
      </c>
      <c r="Q191" s="157">
        <v>6.2</v>
      </c>
      <c r="R191" s="157">
        <v>3.1</v>
      </c>
      <c r="S191" s="157">
        <v>3.8</v>
      </c>
      <c r="T191" s="157">
        <v>8.6999999999999993</v>
      </c>
      <c r="U191" s="350" t="s">
        <v>209</v>
      </c>
      <c r="V191" s="352" t="s">
        <v>210</v>
      </c>
    </row>
    <row r="192" spans="1:22" ht="32.25" customHeight="1" x14ac:dyDescent="0.15">
      <c r="A192" s="406"/>
      <c r="B192" s="283"/>
      <c r="C192" s="283"/>
      <c r="D192" s="283"/>
      <c r="E192" s="363"/>
      <c r="F192" s="266"/>
      <c r="G192" s="410"/>
      <c r="H192" s="283"/>
      <c r="I192" s="405"/>
      <c r="J192" s="405"/>
      <c r="K192" s="405"/>
      <c r="L192" s="405"/>
      <c r="M192" s="107" t="s">
        <v>146</v>
      </c>
      <c r="N192" s="151">
        <v>8.6</v>
      </c>
      <c r="O192" s="152">
        <v>1.4</v>
      </c>
      <c r="P192" s="152">
        <v>1.5</v>
      </c>
      <c r="Q192" s="152">
        <v>5.2</v>
      </c>
      <c r="R192" s="152">
        <v>2.2999999999999998</v>
      </c>
      <c r="S192" s="152">
        <v>3.1</v>
      </c>
      <c r="T192" s="152">
        <v>6.4</v>
      </c>
      <c r="U192" s="351"/>
      <c r="V192" s="353"/>
    </row>
    <row r="193" spans="1:22" ht="42.6" customHeight="1" x14ac:dyDescent="0.15">
      <c r="A193" s="343">
        <v>89</v>
      </c>
      <c r="B193" s="282" t="s">
        <v>347</v>
      </c>
      <c r="C193" s="282" t="s">
        <v>192</v>
      </c>
      <c r="D193" s="282" t="s">
        <v>149</v>
      </c>
      <c r="E193" s="282"/>
      <c r="F193" s="265"/>
      <c r="G193" s="409" t="s">
        <v>348</v>
      </c>
      <c r="H193" s="282" t="s">
        <v>339</v>
      </c>
      <c r="I193" s="404" t="s">
        <v>349</v>
      </c>
      <c r="J193" s="404" t="s">
        <v>350</v>
      </c>
      <c r="K193" s="404" t="s">
        <v>288</v>
      </c>
      <c r="L193" s="404" t="s">
        <v>341</v>
      </c>
      <c r="M193" s="116" t="s">
        <v>26</v>
      </c>
      <c r="N193" s="161">
        <v>5.5</v>
      </c>
      <c r="O193" s="160">
        <v>0.8</v>
      </c>
      <c r="P193" s="157">
        <v>1.1000000000000001</v>
      </c>
      <c r="Q193" s="157">
        <v>4.2</v>
      </c>
      <c r="R193" s="157">
        <v>1.6</v>
      </c>
      <c r="S193" s="158">
        <v>2.9</v>
      </c>
      <c r="T193" s="158">
        <v>3.3</v>
      </c>
      <c r="U193" s="350" t="s">
        <v>209</v>
      </c>
      <c r="V193" s="352" t="s">
        <v>351</v>
      </c>
    </row>
    <row r="194" spans="1:22" ht="35.25" customHeight="1" x14ac:dyDescent="0.15">
      <c r="A194" s="406"/>
      <c r="B194" s="283"/>
      <c r="C194" s="283"/>
      <c r="D194" s="283"/>
      <c r="E194" s="283"/>
      <c r="F194" s="266"/>
      <c r="G194" s="410"/>
      <c r="H194" s="283"/>
      <c r="I194" s="405"/>
      <c r="J194" s="405"/>
      <c r="K194" s="405"/>
      <c r="L194" s="405"/>
      <c r="M194" s="107" t="s">
        <v>146</v>
      </c>
      <c r="N194" s="151">
        <v>5.5</v>
      </c>
      <c r="O194" s="152">
        <v>0.8</v>
      </c>
      <c r="P194" s="152">
        <v>1</v>
      </c>
      <c r="Q194" s="152">
        <v>4.0999999999999996</v>
      </c>
      <c r="R194" s="152">
        <v>1.4</v>
      </c>
      <c r="S194" s="152">
        <v>3</v>
      </c>
      <c r="T194" s="152">
        <v>3.4</v>
      </c>
      <c r="U194" s="351"/>
      <c r="V194" s="353"/>
    </row>
    <row r="195" spans="1:22" ht="42.6" customHeight="1" x14ac:dyDescent="0.15">
      <c r="A195" s="343">
        <v>90</v>
      </c>
      <c r="B195" s="282" t="s">
        <v>347</v>
      </c>
      <c r="C195" s="282" t="s">
        <v>192</v>
      </c>
      <c r="D195" s="282" t="s">
        <v>149</v>
      </c>
      <c r="E195" s="282"/>
      <c r="F195" s="265"/>
      <c r="G195" s="409" t="s">
        <v>352</v>
      </c>
      <c r="H195" s="282" t="s">
        <v>353</v>
      </c>
      <c r="I195" s="404" t="s">
        <v>308</v>
      </c>
      <c r="J195" s="404" t="s">
        <v>287</v>
      </c>
      <c r="K195" s="404" t="s">
        <v>288</v>
      </c>
      <c r="L195" s="404" t="s">
        <v>223</v>
      </c>
      <c r="M195" s="116" t="s">
        <v>26</v>
      </c>
      <c r="N195" s="161">
        <v>3.5</v>
      </c>
      <c r="O195" s="158">
        <v>0.6</v>
      </c>
      <c r="P195" s="160">
        <v>0.8</v>
      </c>
      <c r="Q195" s="157">
        <v>1.2</v>
      </c>
      <c r="R195" s="158">
        <v>2.5</v>
      </c>
      <c r="S195" s="158">
        <v>2.2000000000000002</v>
      </c>
      <c r="T195" s="157">
        <v>2.2000000000000002</v>
      </c>
      <c r="U195" s="350" t="s">
        <v>209</v>
      </c>
      <c r="V195" s="352" t="s">
        <v>351</v>
      </c>
    </row>
    <row r="196" spans="1:22" ht="36.75" customHeight="1" x14ac:dyDescent="0.15">
      <c r="A196" s="406"/>
      <c r="B196" s="283"/>
      <c r="C196" s="283"/>
      <c r="D196" s="283"/>
      <c r="E196" s="283"/>
      <c r="F196" s="266"/>
      <c r="G196" s="410"/>
      <c r="H196" s="283"/>
      <c r="I196" s="405"/>
      <c r="J196" s="405"/>
      <c r="K196" s="405"/>
      <c r="L196" s="405"/>
      <c r="M196" s="107" t="s">
        <v>146</v>
      </c>
      <c r="N196" s="151">
        <v>3.5</v>
      </c>
      <c r="O196" s="152">
        <v>0.7</v>
      </c>
      <c r="P196" s="152">
        <v>0.8</v>
      </c>
      <c r="Q196" s="152">
        <v>0.9</v>
      </c>
      <c r="R196" s="152">
        <v>3</v>
      </c>
      <c r="S196" s="152">
        <v>2.2999999999999998</v>
      </c>
      <c r="T196" s="152">
        <v>1.8</v>
      </c>
      <c r="U196" s="351"/>
      <c r="V196" s="353"/>
    </row>
    <row r="197" spans="1:22" ht="42.6" customHeight="1" x14ac:dyDescent="0.15">
      <c r="A197" s="343">
        <v>91</v>
      </c>
      <c r="B197" s="282" t="s">
        <v>347</v>
      </c>
      <c r="C197" s="282" t="s">
        <v>192</v>
      </c>
      <c r="D197" s="282" t="s">
        <v>149</v>
      </c>
      <c r="E197" s="282"/>
      <c r="F197" s="265"/>
      <c r="G197" s="407" t="s">
        <v>354</v>
      </c>
      <c r="H197" s="282" t="s">
        <v>355</v>
      </c>
      <c r="I197" s="404" t="s">
        <v>335</v>
      </c>
      <c r="J197" s="404" t="s">
        <v>336</v>
      </c>
      <c r="K197" s="404" t="s">
        <v>288</v>
      </c>
      <c r="L197" s="404" t="s">
        <v>7</v>
      </c>
      <c r="M197" s="116" t="s">
        <v>26</v>
      </c>
      <c r="N197" s="162">
        <v>2.8</v>
      </c>
      <c r="O197" s="163">
        <v>0.3</v>
      </c>
      <c r="P197" s="164">
        <v>0.5</v>
      </c>
      <c r="Q197" s="165">
        <v>1</v>
      </c>
      <c r="R197" s="164">
        <v>1.3</v>
      </c>
      <c r="S197" s="165">
        <v>2.6</v>
      </c>
      <c r="T197" s="164">
        <v>1.8</v>
      </c>
      <c r="U197" s="350" t="s">
        <v>209</v>
      </c>
      <c r="V197" s="352" t="s">
        <v>351</v>
      </c>
    </row>
    <row r="198" spans="1:22" ht="36.75" customHeight="1" x14ac:dyDescent="0.15">
      <c r="A198" s="406"/>
      <c r="B198" s="283"/>
      <c r="C198" s="283"/>
      <c r="D198" s="283"/>
      <c r="E198" s="283"/>
      <c r="F198" s="266"/>
      <c r="G198" s="408"/>
      <c r="H198" s="283"/>
      <c r="I198" s="405"/>
      <c r="J198" s="405"/>
      <c r="K198" s="405"/>
      <c r="L198" s="405"/>
      <c r="M198" s="107" t="s">
        <v>146</v>
      </c>
      <c r="N198" s="151">
        <v>2.8</v>
      </c>
      <c r="O198" s="152">
        <v>0.2</v>
      </c>
      <c r="P198" s="152">
        <v>0.6</v>
      </c>
      <c r="Q198" s="152">
        <v>1</v>
      </c>
      <c r="R198" s="152">
        <v>1.4</v>
      </c>
      <c r="S198" s="152">
        <v>2.6</v>
      </c>
      <c r="T198" s="152">
        <v>1.9</v>
      </c>
      <c r="U198" s="351"/>
      <c r="V198" s="353"/>
    </row>
    <row r="199" spans="1:22" ht="42.6" customHeight="1" x14ac:dyDescent="0.15">
      <c r="A199" s="343">
        <v>92</v>
      </c>
      <c r="B199" s="282" t="s">
        <v>318</v>
      </c>
      <c r="C199" s="282" t="s">
        <v>356</v>
      </c>
      <c r="D199" s="282" t="s">
        <v>149</v>
      </c>
      <c r="E199" s="362" t="s">
        <v>34</v>
      </c>
      <c r="F199" s="265" t="s">
        <v>395</v>
      </c>
      <c r="G199" s="407" t="s">
        <v>357</v>
      </c>
      <c r="H199" s="282" t="s">
        <v>314</v>
      </c>
      <c r="I199" s="404" t="s">
        <v>292</v>
      </c>
      <c r="J199" s="404" t="s">
        <v>286</v>
      </c>
      <c r="K199" s="404" t="s">
        <v>358</v>
      </c>
      <c r="L199" s="404" t="s">
        <v>7</v>
      </c>
      <c r="M199" s="116" t="s">
        <v>26</v>
      </c>
      <c r="N199" s="166">
        <v>2.7</v>
      </c>
      <c r="O199" s="165">
        <v>0.1</v>
      </c>
      <c r="P199" s="164">
        <v>0.1</v>
      </c>
      <c r="Q199" s="164">
        <v>2.4</v>
      </c>
      <c r="R199" s="164">
        <v>0.1</v>
      </c>
      <c r="S199" s="164">
        <v>0.5</v>
      </c>
      <c r="T199" s="164">
        <v>2.2000000000000002</v>
      </c>
      <c r="U199" s="350" t="s">
        <v>209</v>
      </c>
      <c r="V199" s="352" t="s">
        <v>359</v>
      </c>
    </row>
    <row r="200" spans="1:22" ht="35.25" customHeight="1" x14ac:dyDescent="0.15">
      <c r="A200" s="406"/>
      <c r="B200" s="283"/>
      <c r="C200" s="283"/>
      <c r="D200" s="283"/>
      <c r="E200" s="363"/>
      <c r="F200" s="266"/>
      <c r="G200" s="408"/>
      <c r="H200" s="283"/>
      <c r="I200" s="405"/>
      <c r="J200" s="405"/>
      <c r="K200" s="405"/>
      <c r="L200" s="405"/>
      <c r="M200" s="107" t="s">
        <v>146</v>
      </c>
      <c r="N200" s="151">
        <v>3.2</v>
      </c>
      <c r="O200" s="152">
        <v>0.1</v>
      </c>
      <c r="P200" s="152">
        <v>0.2</v>
      </c>
      <c r="Q200" s="152">
        <v>2.7</v>
      </c>
      <c r="R200" s="152">
        <v>0.4</v>
      </c>
      <c r="S200" s="152">
        <v>0.7</v>
      </c>
      <c r="T200" s="152">
        <v>2.7</v>
      </c>
      <c r="U200" s="351"/>
      <c r="V200" s="353"/>
    </row>
    <row r="201" spans="1:22" ht="24" customHeight="1" x14ac:dyDescent="0.15">
      <c r="A201" t="s">
        <v>360</v>
      </c>
    </row>
    <row r="202" spans="1:22" ht="24" customHeight="1" x14ac:dyDescent="0.15">
      <c r="A202" t="s">
        <v>361</v>
      </c>
    </row>
    <row r="203" spans="1:22" ht="38.25" customHeight="1" x14ac:dyDescent="0.15">
      <c r="A203" s="130" t="s">
        <v>162</v>
      </c>
      <c r="B203" s="131" t="s">
        <v>1</v>
      </c>
      <c r="C203" s="131" t="s">
        <v>2</v>
      </c>
      <c r="D203" s="131" t="s">
        <v>3</v>
      </c>
      <c r="E203" s="132" t="s">
        <v>4</v>
      </c>
      <c r="F203" s="133" t="s">
        <v>5</v>
      </c>
      <c r="G203" s="131" t="s">
        <v>6</v>
      </c>
      <c r="H203" s="131" t="s">
        <v>7</v>
      </c>
      <c r="I203" s="131" t="s">
        <v>8</v>
      </c>
      <c r="J203" s="131" t="s">
        <v>9</v>
      </c>
      <c r="K203" s="131" t="s">
        <v>10</v>
      </c>
      <c r="L203" s="131" t="s">
        <v>11</v>
      </c>
      <c r="M203" s="131"/>
      <c r="N203" s="5" t="s">
        <v>12</v>
      </c>
      <c r="O203" s="5" t="s">
        <v>163</v>
      </c>
      <c r="P203" s="5" t="s">
        <v>164</v>
      </c>
      <c r="Q203" s="5" t="s">
        <v>165</v>
      </c>
      <c r="R203" s="5" t="s">
        <v>166</v>
      </c>
      <c r="S203" s="5" t="s">
        <v>167</v>
      </c>
      <c r="T203" s="5" t="s">
        <v>168</v>
      </c>
      <c r="U203" s="134" t="s">
        <v>19</v>
      </c>
      <c r="V203" s="135" t="s">
        <v>20</v>
      </c>
    </row>
    <row r="204" spans="1:22" ht="56.85" customHeight="1" x14ac:dyDescent="0.15">
      <c r="A204" s="369">
        <v>93</v>
      </c>
      <c r="B204" s="348" t="s">
        <v>362</v>
      </c>
      <c r="C204" s="365" t="s">
        <v>363</v>
      </c>
      <c r="D204" s="365"/>
      <c r="E204" s="365"/>
      <c r="F204" s="365"/>
      <c r="G204" s="365"/>
      <c r="H204" s="348" t="s">
        <v>25</v>
      </c>
      <c r="I204" s="360">
        <v>0.41666666666666669</v>
      </c>
      <c r="J204" s="360">
        <v>0.625</v>
      </c>
      <c r="K204" s="411" t="s">
        <v>364</v>
      </c>
      <c r="L204" s="348" t="s">
        <v>365</v>
      </c>
      <c r="M204" s="93" t="s">
        <v>26</v>
      </c>
      <c r="N204" s="173">
        <v>9.0300000000000005E-2</v>
      </c>
      <c r="O204" s="174">
        <v>1.2999999999999999E-2</v>
      </c>
      <c r="P204" s="174">
        <v>3.6200000000000003E-2</v>
      </c>
      <c r="Q204" s="174">
        <v>6.2100000000000002E-2</v>
      </c>
      <c r="R204" s="174">
        <v>1.3100000000000001E-2</v>
      </c>
      <c r="S204" s="174">
        <v>6.2300000000000001E-2</v>
      </c>
      <c r="T204" s="174">
        <v>6.4399999999999999E-2</v>
      </c>
      <c r="U204" s="350" t="s">
        <v>209</v>
      </c>
      <c r="V204" s="413" t="s">
        <v>366</v>
      </c>
    </row>
    <row r="205" spans="1:22" ht="56.85" customHeight="1" x14ac:dyDescent="0.15">
      <c r="A205" s="370"/>
      <c r="B205" s="349"/>
      <c r="C205" s="366"/>
      <c r="D205" s="366"/>
      <c r="E205" s="366"/>
      <c r="F205" s="366"/>
      <c r="G205" s="366"/>
      <c r="H205" s="349"/>
      <c r="I205" s="361"/>
      <c r="J205" s="361"/>
      <c r="K205" s="412"/>
      <c r="L205" s="349"/>
      <c r="M205" s="107" t="s">
        <v>146</v>
      </c>
      <c r="N205" s="415" t="s">
        <v>367</v>
      </c>
      <c r="O205" s="415"/>
      <c r="P205" s="415"/>
      <c r="Q205" s="415"/>
      <c r="R205" s="415"/>
      <c r="S205" s="415"/>
      <c r="T205" s="415"/>
      <c r="U205" s="351"/>
      <c r="V205" s="414"/>
    </row>
    <row r="206" spans="1:22" ht="56.85" customHeight="1" x14ac:dyDescent="0.15">
      <c r="A206" s="369">
        <v>94</v>
      </c>
      <c r="B206" s="348" t="s">
        <v>362</v>
      </c>
      <c r="C206" s="365" t="s">
        <v>368</v>
      </c>
      <c r="D206" s="365"/>
      <c r="E206" s="365"/>
      <c r="F206" s="365"/>
      <c r="G206" s="365"/>
      <c r="H206" s="348" t="s">
        <v>25</v>
      </c>
      <c r="I206" s="360">
        <v>0.41666666666666669</v>
      </c>
      <c r="J206" s="360">
        <v>0.625</v>
      </c>
      <c r="K206" s="411" t="s">
        <v>364</v>
      </c>
      <c r="L206" s="348" t="s">
        <v>365</v>
      </c>
      <c r="M206" s="93" t="s">
        <v>26</v>
      </c>
      <c r="N206" s="173">
        <v>0.14380000000000001</v>
      </c>
      <c r="O206" s="174">
        <v>3.2500000000000001E-2</v>
      </c>
      <c r="P206" s="174">
        <v>7.2499999999999995E-2</v>
      </c>
      <c r="Q206" s="174">
        <v>8.8200000000000001E-2</v>
      </c>
      <c r="R206" s="174">
        <v>5.8799999999999998E-2</v>
      </c>
      <c r="S206" s="174">
        <v>0.10489999999999999</v>
      </c>
      <c r="T206" s="174">
        <v>6.0999999999999999E-2</v>
      </c>
      <c r="U206" s="350" t="s">
        <v>209</v>
      </c>
      <c r="V206" s="413" t="s">
        <v>366</v>
      </c>
    </row>
    <row r="207" spans="1:22" ht="56.85" customHeight="1" x14ac:dyDescent="0.15">
      <c r="A207" s="370"/>
      <c r="B207" s="349"/>
      <c r="C207" s="366"/>
      <c r="D207" s="366"/>
      <c r="E207" s="366"/>
      <c r="F207" s="366"/>
      <c r="G207" s="366"/>
      <c r="H207" s="349"/>
      <c r="I207" s="361"/>
      <c r="J207" s="361"/>
      <c r="K207" s="412"/>
      <c r="L207" s="349"/>
      <c r="M207" s="107" t="s">
        <v>146</v>
      </c>
      <c r="N207" s="415" t="s">
        <v>367</v>
      </c>
      <c r="O207" s="415"/>
      <c r="P207" s="415"/>
      <c r="Q207" s="415"/>
      <c r="R207" s="415"/>
      <c r="S207" s="415"/>
      <c r="T207" s="415"/>
      <c r="U207" s="351"/>
      <c r="V207" s="414"/>
    </row>
    <row r="208" spans="1:22" ht="56.85" customHeight="1" x14ac:dyDescent="0.15">
      <c r="A208" s="369">
        <v>95</v>
      </c>
      <c r="B208" s="348" t="s">
        <v>362</v>
      </c>
      <c r="C208" s="365" t="s">
        <v>369</v>
      </c>
      <c r="D208" s="365"/>
      <c r="E208" s="365"/>
      <c r="F208" s="365"/>
      <c r="G208" s="365"/>
      <c r="H208" s="348" t="s">
        <v>25</v>
      </c>
      <c r="I208" s="360">
        <v>0.41666666666666669</v>
      </c>
      <c r="J208" s="360">
        <v>0.625</v>
      </c>
      <c r="K208" s="411" t="s">
        <v>364</v>
      </c>
      <c r="L208" s="348" t="s">
        <v>365</v>
      </c>
      <c r="M208" s="93" t="s">
        <v>26</v>
      </c>
      <c r="N208" s="173">
        <v>0.1221</v>
      </c>
      <c r="O208" s="174">
        <v>6.4899999999999999E-2</v>
      </c>
      <c r="P208" s="174">
        <v>5.8000000000000003E-2</v>
      </c>
      <c r="Q208" s="174">
        <v>8.5000000000000006E-2</v>
      </c>
      <c r="R208" s="174">
        <v>5.2299999999999999E-2</v>
      </c>
      <c r="S208" s="174">
        <v>8.5199999999999998E-2</v>
      </c>
      <c r="T208" s="174">
        <v>8.8099999999999998E-2</v>
      </c>
      <c r="U208" s="350" t="s">
        <v>209</v>
      </c>
      <c r="V208" s="413" t="s">
        <v>366</v>
      </c>
    </row>
    <row r="209" spans="1:22" ht="56.85" customHeight="1" x14ac:dyDescent="0.15">
      <c r="A209" s="378"/>
      <c r="B209" s="380"/>
      <c r="C209" s="419"/>
      <c r="D209" s="419"/>
      <c r="E209" s="419"/>
      <c r="F209" s="419"/>
      <c r="G209" s="419"/>
      <c r="H209" s="380"/>
      <c r="I209" s="416"/>
      <c r="J209" s="416"/>
      <c r="K209" s="417"/>
      <c r="L209" s="380"/>
      <c r="M209" s="175" t="s">
        <v>146</v>
      </c>
      <c r="N209" s="418" t="s">
        <v>367</v>
      </c>
      <c r="O209" s="418"/>
      <c r="P209" s="418"/>
      <c r="Q209" s="418"/>
      <c r="R209" s="418"/>
      <c r="S209" s="418"/>
      <c r="T209" s="418"/>
      <c r="U209" s="351"/>
      <c r="V209" s="414"/>
    </row>
    <row r="210" spans="1:22" ht="56.85" customHeight="1" x14ac:dyDescent="0.15">
      <c r="A210" s="378">
        <v>96</v>
      </c>
      <c r="B210" s="380" t="s">
        <v>362</v>
      </c>
      <c r="C210" s="419" t="s">
        <v>370</v>
      </c>
      <c r="D210" s="419"/>
      <c r="E210" s="419"/>
      <c r="F210" s="419"/>
      <c r="G210" s="419"/>
      <c r="H210" s="380" t="s">
        <v>25</v>
      </c>
      <c r="I210" s="416">
        <v>0.41666666666666669</v>
      </c>
      <c r="J210" s="416">
        <v>0.625</v>
      </c>
      <c r="K210" s="417" t="s">
        <v>364</v>
      </c>
      <c r="L210" s="380" t="s">
        <v>365</v>
      </c>
      <c r="M210" s="119" t="s">
        <v>26</v>
      </c>
      <c r="N210" s="176">
        <v>0.21909999999999999</v>
      </c>
      <c r="O210" s="177">
        <v>0.10390000000000001</v>
      </c>
      <c r="P210" s="177">
        <v>0.1522</v>
      </c>
      <c r="Q210" s="177">
        <v>0.1176</v>
      </c>
      <c r="R210" s="177">
        <v>8.5000000000000006E-2</v>
      </c>
      <c r="S210" s="177">
        <v>0.14099999999999999</v>
      </c>
      <c r="T210" s="177">
        <v>6.7799999999999999E-2</v>
      </c>
      <c r="U210" s="350" t="s">
        <v>209</v>
      </c>
      <c r="V210" s="413" t="s">
        <v>366</v>
      </c>
    </row>
    <row r="211" spans="1:22" ht="56.85" customHeight="1" x14ac:dyDescent="0.15">
      <c r="A211" s="370"/>
      <c r="B211" s="349"/>
      <c r="C211" s="366"/>
      <c r="D211" s="366"/>
      <c r="E211" s="366"/>
      <c r="F211" s="366"/>
      <c r="G211" s="366"/>
      <c r="H211" s="349"/>
      <c r="I211" s="361"/>
      <c r="J211" s="361"/>
      <c r="K211" s="412"/>
      <c r="L211" s="349"/>
      <c r="M211" s="107" t="s">
        <v>146</v>
      </c>
      <c r="N211" s="415" t="s">
        <v>367</v>
      </c>
      <c r="O211" s="415"/>
      <c r="P211" s="415"/>
      <c r="Q211" s="415"/>
      <c r="R211" s="415"/>
      <c r="S211" s="415"/>
      <c r="T211" s="415"/>
      <c r="U211" s="351"/>
      <c r="V211" s="414"/>
    </row>
    <row r="212" spans="1:22" ht="24" customHeight="1" x14ac:dyDescent="0.15"/>
    <row r="213" spans="1:22" ht="24" customHeight="1" x14ac:dyDescent="0.15"/>
    <row r="214" spans="1:22" ht="24" customHeight="1" x14ac:dyDescent="0.15"/>
    <row r="215" spans="1:22" ht="24" customHeight="1" x14ac:dyDescent="0.15">
      <c r="A215" s="171"/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8"/>
      <c r="O215" s="178"/>
      <c r="P215" s="178"/>
      <c r="Q215" s="178"/>
      <c r="R215" s="178"/>
      <c r="S215" s="178"/>
      <c r="T215" s="178"/>
    </row>
    <row r="216" spans="1:22" ht="24" customHeight="1" x14ac:dyDescent="0.15">
      <c r="A216" s="171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8"/>
      <c r="O216" s="178"/>
      <c r="P216" s="178"/>
      <c r="Q216" s="178"/>
      <c r="R216" s="178"/>
      <c r="S216" s="178"/>
      <c r="T216" s="178"/>
    </row>
    <row r="217" spans="1:22" ht="24" customHeight="1" x14ac:dyDescent="0.15">
      <c r="A217" s="17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8"/>
      <c r="O217" s="178"/>
      <c r="P217" s="178"/>
      <c r="Q217" s="178"/>
      <c r="R217" s="178"/>
      <c r="S217" s="178"/>
      <c r="T217" s="178"/>
    </row>
    <row r="218" spans="1:22" ht="24" customHeight="1" x14ac:dyDescent="0.15">
      <c r="A218" s="171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8"/>
      <c r="O218" s="178"/>
      <c r="P218" s="178"/>
      <c r="Q218" s="178"/>
      <c r="R218" s="178"/>
      <c r="S218" s="178"/>
      <c r="T218" s="178"/>
    </row>
    <row r="219" spans="1:22" ht="24" customHeight="1" x14ac:dyDescent="0.15">
      <c r="A219" s="171"/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8"/>
      <c r="O219" s="178"/>
      <c r="P219" s="178"/>
      <c r="Q219" s="178"/>
      <c r="R219" s="178"/>
      <c r="S219" s="178"/>
      <c r="T219" s="178"/>
    </row>
    <row r="220" spans="1:22" ht="24" customHeight="1" x14ac:dyDescent="0.15">
      <c r="A220" s="171"/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8"/>
      <c r="O220" s="178"/>
      <c r="P220" s="178"/>
      <c r="Q220" s="178"/>
      <c r="R220" s="178"/>
      <c r="S220" s="178"/>
      <c r="T220" s="178"/>
    </row>
    <row r="221" spans="1:22" ht="24" customHeight="1" x14ac:dyDescent="0.15">
      <c r="A221" s="171"/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8"/>
      <c r="O221" s="178"/>
      <c r="P221" s="178"/>
      <c r="Q221" s="178"/>
      <c r="R221" s="178"/>
      <c r="S221" s="178"/>
      <c r="T221" s="178"/>
    </row>
    <row r="222" spans="1:22" ht="24" customHeight="1" x14ac:dyDescent="0.15">
      <c r="A222" s="171"/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8"/>
      <c r="O222" s="178"/>
      <c r="P222" s="178"/>
      <c r="Q222" s="178"/>
      <c r="R222" s="178"/>
      <c r="S222" s="178"/>
      <c r="T222" s="178"/>
    </row>
    <row r="223" spans="1:22" ht="24" customHeight="1" x14ac:dyDescent="0.15">
      <c r="A223" s="171"/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8"/>
      <c r="O223" s="178"/>
      <c r="P223" s="178"/>
      <c r="Q223" s="178"/>
      <c r="R223" s="178"/>
      <c r="S223" s="178"/>
      <c r="T223" s="178"/>
    </row>
    <row r="224" spans="1:22" ht="24" customHeight="1" x14ac:dyDescent="0.15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8"/>
      <c r="O224" s="178"/>
      <c r="P224" s="178"/>
      <c r="Q224" s="178"/>
      <c r="R224" s="178"/>
      <c r="S224" s="178"/>
      <c r="T224" s="178"/>
    </row>
    <row r="225" spans="1:20" ht="24" customHeight="1" x14ac:dyDescent="0.15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8"/>
      <c r="O225" s="178"/>
      <c r="P225" s="178"/>
      <c r="Q225" s="178"/>
      <c r="R225" s="178"/>
      <c r="S225" s="178"/>
      <c r="T225" s="178"/>
    </row>
    <row r="226" spans="1:20" ht="24" customHeight="1" x14ac:dyDescent="0.15">
      <c r="A226" s="171"/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8"/>
      <c r="O226" s="178"/>
      <c r="P226" s="178"/>
      <c r="Q226" s="178"/>
      <c r="R226" s="178"/>
      <c r="S226" s="178"/>
      <c r="T226" s="178"/>
    </row>
    <row r="227" spans="1:20" ht="24" customHeight="1" x14ac:dyDescent="0.15">
      <c r="A227" s="171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8"/>
      <c r="O227" s="178"/>
      <c r="P227" s="178"/>
      <c r="Q227" s="178"/>
      <c r="R227" s="178"/>
      <c r="S227" s="178"/>
      <c r="T227" s="178"/>
    </row>
    <row r="228" spans="1:20" ht="24" customHeight="1" x14ac:dyDescent="0.15">
      <c r="A228" s="171"/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8"/>
      <c r="O228" s="178"/>
      <c r="P228" s="178"/>
      <c r="Q228" s="178"/>
      <c r="R228" s="178"/>
      <c r="S228" s="178"/>
      <c r="T228" s="178"/>
    </row>
    <row r="229" spans="1:20" ht="24" customHeight="1" x14ac:dyDescent="0.15">
      <c r="A229" s="171"/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8"/>
      <c r="O229" s="178"/>
      <c r="P229" s="178"/>
      <c r="Q229" s="178"/>
      <c r="R229" s="178"/>
      <c r="S229" s="178"/>
      <c r="T229" s="178"/>
    </row>
    <row r="230" spans="1:20" ht="24" customHeight="1" x14ac:dyDescent="0.15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8"/>
      <c r="O230" s="178"/>
      <c r="P230" s="178"/>
      <c r="Q230" s="178"/>
      <c r="R230" s="178"/>
      <c r="S230" s="178"/>
      <c r="T230" s="178"/>
    </row>
    <row r="231" spans="1:20" ht="24" customHeight="1" x14ac:dyDescent="0.15">
      <c r="A231" s="171"/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8"/>
      <c r="O231" s="178"/>
      <c r="P231" s="178"/>
      <c r="Q231" s="178"/>
      <c r="R231" s="178"/>
      <c r="S231" s="178"/>
      <c r="T231" s="178"/>
    </row>
    <row r="232" spans="1:20" ht="24" customHeight="1" x14ac:dyDescent="0.15">
      <c r="A232" s="171"/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8"/>
      <c r="O232" s="178"/>
      <c r="P232" s="178"/>
      <c r="Q232" s="178"/>
      <c r="R232" s="178"/>
      <c r="S232" s="178"/>
      <c r="T232" s="178"/>
    </row>
    <row r="233" spans="1:20" ht="24" customHeight="1" x14ac:dyDescent="0.15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8"/>
      <c r="O233" s="178"/>
      <c r="P233" s="178"/>
      <c r="Q233" s="178"/>
      <c r="R233" s="178"/>
      <c r="S233" s="178"/>
      <c r="T233" s="178"/>
    </row>
    <row r="234" spans="1:20" ht="24" customHeight="1" x14ac:dyDescent="0.15"/>
    <row r="235" spans="1:20" ht="24" customHeight="1" x14ac:dyDescent="0.15"/>
    <row r="236" spans="1:20" ht="24" customHeight="1" x14ac:dyDescent="0.15"/>
    <row r="237" spans="1:20" ht="24" customHeight="1" x14ac:dyDescent="0.15"/>
    <row r="238" spans="1:20" ht="24" customHeight="1" x14ac:dyDescent="0.15"/>
  </sheetData>
  <mergeCells count="1338">
    <mergeCell ref="J210:J211"/>
    <mergeCell ref="K210:K211"/>
    <mergeCell ref="L210:L211"/>
    <mergeCell ref="U210:U211"/>
    <mergeCell ref="V210:V211"/>
    <mergeCell ref="N211:T211"/>
    <mergeCell ref="K208:K209"/>
    <mergeCell ref="L208:L209"/>
    <mergeCell ref="U208:U209"/>
    <mergeCell ref="V208:V209"/>
    <mergeCell ref="N209:T209"/>
    <mergeCell ref="A210:A211"/>
    <mergeCell ref="B210:B211"/>
    <mergeCell ref="C210:G211"/>
    <mergeCell ref="H210:H211"/>
    <mergeCell ref="I210:I211"/>
    <mergeCell ref="A208:A209"/>
    <mergeCell ref="B208:B209"/>
    <mergeCell ref="C208:G209"/>
    <mergeCell ref="H208:H209"/>
    <mergeCell ref="I208:I209"/>
    <mergeCell ref="J208:J209"/>
    <mergeCell ref="J206:J207"/>
    <mergeCell ref="K206:K207"/>
    <mergeCell ref="L206:L207"/>
    <mergeCell ref="U206:U207"/>
    <mergeCell ref="V206:V207"/>
    <mergeCell ref="N207:T207"/>
    <mergeCell ref="K204:K205"/>
    <mergeCell ref="L204:L205"/>
    <mergeCell ref="U204:U205"/>
    <mergeCell ref="V204:V205"/>
    <mergeCell ref="N205:T205"/>
    <mergeCell ref="A206:A207"/>
    <mergeCell ref="B206:B207"/>
    <mergeCell ref="C206:G207"/>
    <mergeCell ref="H206:H207"/>
    <mergeCell ref="I206:I207"/>
    <mergeCell ref="A204:A205"/>
    <mergeCell ref="B204:B205"/>
    <mergeCell ref="C204:G205"/>
    <mergeCell ref="H204:H205"/>
    <mergeCell ref="I204:I205"/>
    <mergeCell ref="J204:J205"/>
    <mergeCell ref="I199:I200"/>
    <mergeCell ref="J199:J200"/>
    <mergeCell ref="K199:K200"/>
    <mergeCell ref="L199:L200"/>
    <mergeCell ref="U199:U200"/>
    <mergeCell ref="V199:V200"/>
    <mergeCell ref="U197:U198"/>
    <mergeCell ref="V197:V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G197:G198"/>
    <mergeCell ref="H197:H198"/>
    <mergeCell ref="I197:I198"/>
    <mergeCell ref="J197:J198"/>
    <mergeCell ref="K197:K198"/>
    <mergeCell ref="L197:L198"/>
    <mergeCell ref="A197:A198"/>
    <mergeCell ref="B197:B198"/>
    <mergeCell ref="C197:C198"/>
    <mergeCell ref="D197:D198"/>
    <mergeCell ref="E197:E198"/>
    <mergeCell ref="F197:F198"/>
    <mergeCell ref="I195:I196"/>
    <mergeCell ref="J195:J196"/>
    <mergeCell ref="K195:K196"/>
    <mergeCell ref="L195:L196"/>
    <mergeCell ref="U195:U196"/>
    <mergeCell ref="V195:V196"/>
    <mergeCell ref="U193:U194"/>
    <mergeCell ref="V193:V194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G193:G194"/>
    <mergeCell ref="H193:H194"/>
    <mergeCell ref="I193:I194"/>
    <mergeCell ref="J193:J194"/>
    <mergeCell ref="K193:K194"/>
    <mergeCell ref="L193:L194"/>
    <mergeCell ref="A193:A194"/>
    <mergeCell ref="B193:B194"/>
    <mergeCell ref="C193:C194"/>
    <mergeCell ref="D193:D194"/>
    <mergeCell ref="E193:E194"/>
    <mergeCell ref="F193:F194"/>
    <mergeCell ref="I191:I192"/>
    <mergeCell ref="J191:J192"/>
    <mergeCell ref="K191:K192"/>
    <mergeCell ref="L191:L192"/>
    <mergeCell ref="U191:U192"/>
    <mergeCell ref="V191:V192"/>
    <mergeCell ref="U189:U190"/>
    <mergeCell ref="V189:V190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G189:G190"/>
    <mergeCell ref="H189:H190"/>
    <mergeCell ref="I189:I190"/>
    <mergeCell ref="J189:J190"/>
    <mergeCell ref="K189:K190"/>
    <mergeCell ref="L189:L190"/>
    <mergeCell ref="A189:A190"/>
    <mergeCell ref="B189:B190"/>
    <mergeCell ref="C189:C190"/>
    <mergeCell ref="D189:D190"/>
    <mergeCell ref="E189:E190"/>
    <mergeCell ref="F189:F190"/>
    <mergeCell ref="I187:I188"/>
    <mergeCell ref="J187:J188"/>
    <mergeCell ref="K187:K188"/>
    <mergeCell ref="L187:L188"/>
    <mergeCell ref="U187:U188"/>
    <mergeCell ref="V187:V188"/>
    <mergeCell ref="U185:U186"/>
    <mergeCell ref="V185:V186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G185:G186"/>
    <mergeCell ref="H185:H186"/>
    <mergeCell ref="I185:I186"/>
    <mergeCell ref="J185:J186"/>
    <mergeCell ref="K185:K186"/>
    <mergeCell ref="L185:L186"/>
    <mergeCell ref="A185:A186"/>
    <mergeCell ref="B185:B186"/>
    <mergeCell ref="C185:C186"/>
    <mergeCell ref="D185:D186"/>
    <mergeCell ref="E185:E186"/>
    <mergeCell ref="F185:F186"/>
    <mergeCell ref="I183:I184"/>
    <mergeCell ref="J183:J184"/>
    <mergeCell ref="K183:K184"/>
    <mergeCell ref="L183:L184"/>
    <mergeCell ref="U183:U184"/>
    <mergeCell ref="V183:V184"/>
    <mergeCell ref="U181:U182"/>
    <mergeCell ref="V181:V182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G181:G182"/>
    <mergeCell ref="H181:H182"/>
    <mergeCell ref="I181:I182"/>
    <mergeCell ref="J181:J182"/>
    <mergeCell ref="K181:K182"/>
    <mergeCell ref="L181:L182"/>
    <mergeCell ref="A181:A182"/>
    <mergeCell ref="B181:B182"/>
    <mergeCell ref="C181:C182"/>
    <mergeCell ref="D181:D182"/>
    <mergeCell ref="E181:E182"/>
    <mergeCell ref="F181:F182"/>
    <mergeCell ref="I179:I180"/>
    <mergeCell ref="J179:J180"/>
    <mergeCell ref="K179:K180"/>
    <mergeCell ref="L179:L180"/>
    <mergeCell ref="U179:U180"/>
    <mergeCell ref="V179:V180"/>
    <mergeCell ref="U177:U178"/>
    <mergeCell ref="V177:V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G177:G178"/>
    <mergeCell ref="H177:H178"/>
    <mergeCell ref="I177:I178"/>
    <mergeCell ref="J177:J178"/>
    <mergeCell ref="K177:K178"/>
    <mergeCell ref="L177:L178"/>
    <mergeCell ref="A177:A178"/>
    <mergeCell ref="B177:B178"/>
    <mergeCell ref="C177:C178"/>
    <mergeCell ref="D177:D178"/>
    <mergeCell ref="E177:E178"/>
    <mergeCell ref="F177:F178"/>
    <mergeCell ref="I175:I176"/>
    <mergeCell ref="J175:J176"/>
    <mergeCell ref="K175:K176"/>
    <mergeCell ref="L175:L176"/>
    <mergeCell ref="U175:U176"/>
    <mergeCell ref="V175:V176"/>
    <mergeCell ref="U172:U173"/>
    <mergeCell ref="V172:V173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G172:G173"/>
    <mergeCell ref="H172:H173"/>
    <mergeCell ref="I172:I173"/>
    <mergeCell ref="J172:J173"/>
    <mergeCell ref="K172:K173"/>
    <mergeCell ref="L172:L173"/>
    <mergeCell ref="A172:A173"/>
    <mergeCell ref="B172:B173"/>
    <mergeCell ref="C172:C173"/>
    <mergeCell ref="D172:D173"/>
    <mergeCell ref="E172:E173"/>
    <mergeCell ref="F172:F173"/>
    <mergeCell ref="I170:I171"/>
    <mergeCell ref="J170:J171"/>
    <mergeCell ref="K170:K171"/>
    <mergeCell ref="L170:L171"/>
    <mergeCell ref="U170:U171"/>
    <mergeCell ref="V170:V171"/>
    <mergeCell ref="U168:U169"/>
    <mergeCell ref="V168:V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G168:G169"/>
    <mergeCell ref="H168:H169"/>
    <mergeCell ref="I168:I169"/>
    <mergeCell ref="J168:J169"/>
    <mergeCell ref="K168:K169"/>
    <mergeCell ref="L168:L169"/>
    <mergeCell ref="A168:A169"/>
    <mergeCell ref="B168:B169"/>
    <mergeCell ref="C168:C169"/>
    <mergeCell ref="D168:D169"/>
    <mergeCell ref="E168:E169"/>
    <mergeCell ref="F168:F169"/>
    <mergeCell ref="I166:I167"/>
    <mergeCell ref="J166:J167"/>
    <mergeCell ref="K166:K167"/>
    <mergeCell ref="L166:L167"/>
    <mergeCell ref="U166:U167"/>
    <mergeCell ref="V166:V167"/>
    <mergeCell ref="U164:U165"/>
    <mergeCell ref="V164:V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G164:G165"/>
    <mergeCell ref="H164:H165"/>
    <mergeCell ref="I164:I165"/>
    <mergeCell ref="J164:J165"/>
    <mergeCell ref="K164:K165"/>
    <mergeCell ref="L164:L165"/>
    <mergeCell ref="A164:A165"/>
    <mergeCell ref="B164:B165"/>
    <mergeCell ref="C164:C165"/>
    <mergeCell ref="D164:D165"/>
    <mergeCell ref="E164:E165"/>
    <mergeCell ref="F164:F165"/>
    <mergeCell ref="I162:I163"/>
    <mergeCell ref="J162:J163"/>
    <mergeCell ref="K162:K163"/>
    <mergeCell ref="L162:L163"/>
    <mergeCell ref="U162:U163"/>
    <mergeCell ref="V162:V163"/>
    <mergeCell ref="U160:U161"/>
    <mergeCell ref="V160:V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G160:G161"/>
    <mergeCell ref="H160:H161"/>
    <mergeCell ref="I160:I161"/>
    <mergeCell ref="J160:J161"/>
    <mergeCell ref="K160:K161"/>
    <mergeCell ref="L160:L161"/>
    <mergeCell ref="A160:A161"/>
    <mergeCell ref="B160:B161"/>
    <mergeCell ref="C160:C161"/>
    <mergeCell ref="D160:D161"/>
    <mergeCell ref="E160:E161"/>
    <mergeCell ref="F160:F161"/>
    <mergeCell ref="I158:I159"/>
    <mergeCell ref="J158:J159"/>
    <mergeCell ref="K158:K159"/>
    <mergeCell ref="L158:L159"/>
    <mergeCell ref="U158:U159"/>
    <mergeCell ref="V158:V159"/>
    <mergeCell ref="U156:U157"/>
    <mergeCell ref="V156:V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G156:G157"/>
    <mergeCell ref="H156:H157"/>
    <mergeCell ref="I156:I157"/>
    <mergeCell ref="J156:J157"/>
    <mergeCell ref="K156:K157"/>
    <mergeCell ref="L156:L157"/>
    <mergeCell ref="A156:A157"/>
    <mergeCell ref="B156:B157"/>
    <mergeCell ref="C156:C157"/>
    <mergeCell ref="D156:D157"/>
    <mergeCell ref="E156:E157"/>
    <mergeCell ref="F156:F157"/>
    <mergeCell ref="I154:I155"/>
    <mergeCell ref="J154:J155"/>
    <mergeCell ref="K154:K155"/>
    <mergeCell ref="L154:L155"/>
    <mergeCell ref="U154:U155"/>
    <mergeCell ref="V154:V155"/>
    <mergeCell ref="U152:U153"/>
    <mergeCell ref="V152:V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G152:G153"/>
    <mergeCell ref="H152:H153"/>
    <mergeCell ref="I152:I153"/>
    <mergeCell ref="J152:J153"/>
    <mergeCell ref="K152:K153"/>
    <mergeCell ref="L152:L153"/>
    <mergeCell ref="A152:A153"/>
    <mergeCell ref="B152:B153"/>
    <mergeCell ref="C152:C153"/>
    <mergeCell ref="D152:D153"/>
    <mergeCell ref="E152:E153"/>
    <mergeCell ref="F152:F153"/>
    <mergeCell ref="I150:I151"/>
    <mergeCell ref="J150:J151"/>
    <mergeCell ref="K150:K151"/>
    <mergeCell ref="L150:L151"/>
    <mergeCell ref="U150:U151"/>
    <mergeCell ref="V150:V151"/>
    <mergeCell ref="U147:U148"/>
    <mergeCell ref="V147:V148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G147:G148"/>
    <mergeCell ref="H147:H148"/>
    <mergeCell ref="I147:I148"/>
    <mergeCell ref="J147:J148"/>
    <mergeCell ref="K147:K148"/>
    <mergeCell ref="L147:L148"/>
    <mergeCell ref="A147:A148"/>
    <mergeCell ref="B147:B148"/>
    <mergeCell ref="C147:C148"/>
    <mergeCell ref="D147:D148"/>
    <mergeCell ref="E147:E148"/>
    <mergeCell ref="F147:F148"/>
    <mergeCell ref="I145:I146"/>
    <mergeCell ref="J145:J146"/>
    <mergeCell ref="K145:K146"/>
    <mergeCell ref="L145:L146"/>
    <mergeCell ref="U145:U146"/>
    <mergeCell ref="V145:V146"/>
    <mergeCell ref="U143:U144"/>
    <mergeCell ref="V143:V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G143:G144"/>
    <mergeCell ref="H143:H144"/>
    <mergeCell ref="I143:I144"/>
    <mergeCell ref="J143:J144"/>
    <mergeCell ref="K143:K144"/>
    <mergeCell ref="L143:L144"/>
    <mergeCell ref="A143:A144"/>
    <mergeCell ref="B143:B144"/>
    <mergeCell ref="C143:C144"/>
    <mergeCell ref="D143:D144"/>
    <mergeCell ref="E143:E144"/>
    <mergeCell ref="F143:F144"/>
    <mergeCell ref="I141:I142"/>
    <mergeCell ref="J141:J142"/>
    <mergeCell ref="K141:K142"/>
    <mergeCell ref="L141:L142"/>
    <mergeCell ref="U141:U142"/>
    <mergeCell ref="V141:V142"/>
    <mergeCell ref="U138:U139"/>
    <mergeCell ref="V138:V139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G138:G139"/>
    <mergeCell ref="H138:H139"/>
    <mergeCell ref="I138:I139"/>
    <mergeCell ref="J138:J139"/>
    <mergeCell ref="K138:K139"/>
    <mergeCell ref="L138:L139"/>
    <mergeCell ref="A138:A139"/>
    <mergeCell ref="B138:B139"/>
    <mergeCell ref="C138:C139"/>
    <mergeCell ref="D138:D139"/>
    <mergeCell ref="E138:E139"/>
    <mergeCell ref="F138:F139"/>
    <mergeCell ref="I136:I137"/>
    <mergeCell ref="J136:J137"/>
    <mergeCell ref="K136:K137"/>
    <mergeCell ref="L136:L137"/>
    <mergeCell ref="U136:U137"/>
    <mergeCell ref="V136:V137"/>
    <mergeCell ref="U134:U135"/>
    <mergeCell ref="V134:V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G134:G135"/>
    <mergeCell ref="H134:H135"/>
    <mergeCell ref="I134:I135"/>
    <mergeCell ref="J134:J135"/>
    <mergeCell ref="K134:K135"/>
    <mergeCell ref="L134:L135"/>
    <mergeCell ref="K131:K133"/>
    <mergeCell ref="L131:L133"/>
    <mergeCell ref="U131:U133"/>
    <mergeCell ref="V131:V133"/>
    <mergeCell ref="A134:A135"/>
    <mergeCell ref="B134:B135"/>
    <mergeCell ref="C134:C135"/>
    <mergeCell ref="D134:D135"/>
    <mergeCell ref="E134:E135"/>
    <mergeCell ref="F134:F135"/>
    <mergeCell ref="V129:V130"/>
    <mergeCell ref="A131:A133"/>
    <mergeCell ref="B131:B133"/>
    <mergeCell ref="C131:C133"/>
    <mergeCell ref="D131:D133"/>
    <mergeCell ref="E131:E133"/>
    <mergeCell ref="F131:F133"/>
    <mergeCell ref="H131:H133"/>
    <mergeCell ref="I131:I132"/>
    <mergeCell ref="J131:J132"/>
    <mergeCell ref="H129:H130"/>
    <mergeCell ref="I129:I130"/>
    <mergeCell ref="J129:J130"/>
    <mergeCell ref="K129:K130"/>
    <mergeCell ref="L129:L130"/>
    <mergeCell ref="U129:U130"/>
    <mergeCell ref="L127:L128"/>
    <mergeCell ref="U127:U128"/>
    <mergeCell ref="V127:V128"/>
    <mergeCell ref="A129:A130"/>
    <mergeCell ref="B129:B130"/>
    <mergeCell ref="C129:C130"/>
    <mergeCell ref="D129:D130"/>
    <mergeCell ref="E129:E130"/>
    <mergeCell ref="F129:F130"/>
    <mergeCell ref="G129:G130"/>
    <mergeCell ref="F127:F128"/>
    <mergeCell ref="G127:G128"/>
    <mergeCell ref="H127:H128"/>
    <mergeCell ref="I127:I128"/>
    <mergeCell ref="J127:J128"/>
    <mergeCell ref="K127:K128"/>
    <mergeCell ref="J125:J126"/>
    <mergeCell ref="K125:K126"/>
    <mergeCell ref="L125:L126"/>
    <mergeCell ref="U125:U126"/>
    <mergeCell ref="V125:V126"/>
    <mergeCell ref="A127:A128"/>
    <mergeCell ref="B127:B128"/>
    <mergeCell ref="C127:C128"/>
    <mergeCell ref="D127:D128"/>
    <mergeCell ref="E127:E128"/>
    <mergeCell ref="V123:V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H123:H124"/>
    <mergeCell ref="I123:I124"/>
    <mergeCell ref="J123:J124"/>
    <mergeCell ref="K123:K124"/>
    <mergeCell ref="L123:L124"/>
    <mergeCell ref="U123:U124"/>
    <mergeCell ref="L121:L122"/>
    <mergeCell ref="U121:U122"/>
    <mergeCell ref="V121:V122"/>
    <mergeCell ref="A123:A124"/>
    <mergeCell ref="B123:B124"/>
    <mergeCell ref="C123:C124"/>
    <mergeCell ref="D123:D124"/>
    <mergeCell ref="E123:E124"/>
    <mergeCell ref="F123:F124"/>
    <mergeCell ref="G123:G124"/>
    <mergeCell ref="F121:F122"/>
    <mergeCell ref="G121:G122"/>
    <mergeCell ref="H121:H122"/>
    <mergeCell ref="I121:I122"/>
    <mergeCell ref="J121:J122"/>
    <mergeCell ref="K121:K122"/>
    <mergeCell ref="J119:J120"/>
    <mergeCell ref="K119:K120"/>
    <mergeCell ref="L119:L120"/>
    <mergeCell ref="U119:U120"/>
    <mergeCell ref="V119:V120"/>
    <mergeCell ref="A121:A122"/>
    <mergeCell ref="B121:B122"/>
    <mergeCell ref="C121:C122"/>
    <mergeCell ref="D121:D122"/>
    <mergeCell ref="E121:E122"/>
    <mergeCell ref="V117:V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H117:H118"/>
    <mergeCell ref="I117:I118"/>
    <mergeCell ref="J117:J118"/>
    <mergeCell ref="K117:K118"/>
    <mergeCell ref="L117:L118"/>
    <mergeCell ref="U117:U118"/>
    <mergeCell ref="L115:L116"/>
    <mergeCell ref="U115:U116"/>
    <mergeCell ref="V115:V116"/>
    <mergeCell ref="A117:A118"/>
    <mergeCell ref="B117:B118"/>
    <mergeCell ref="C117:C118"/>
    <mergeCell ref="D117:D118"/>
    <mergeCell ref="E117:E118"/>
    <mergeCell ref="F117:F118"/>
    <mergeCell ref="G117:G118"/>
    <mergeCell ref="F115:F116"/>
    <mergeCell ref="G115:G116"/>
    <mergeCell ref="H115:H116"/>
    <mergeCell ref="I115:I116"/>
    <mergeCell ref="J115:J116"/>
    <mergeCell ref="K115:K116"/>
    <mergeCell ref="J112:J113"/>
    <mergeCell ref="K112:K113"/>
    <mergeCell ref="L112:L113"/>
    <mergeCell ref="U112:U113"/>
    <mergeCell ref="V112:V113"/>
    <mergeCell ref="A115:A116"/>
    <mergeCell ref="B115:B116"/>
    <mergeCell ref="C115:C116"/>
    <mergeCell ref="D115:D116"/>
    <mergeCell ref="E115:E116"/>
    <mergeCell ref="V110:V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H110:H111"/>
    <mergeCell ref="I110:I111"/>
    <mergeCell ref="J110:J111"/>
    <mergeCell ref="K110:K111"/>
    <mergeCell ref="L110:L111"/>
    <mergeCell ref="U110:U111"/>
    <mergeCell ref="L108:L109"/>
    <mergeCell ref="U108:U109"/>
    <mergeCell ref="V108:V109"/>
    <mergeCell ref="A110:A111"/>
    <mergeCell ref="B110:B111"/>
    <mergeCell ref="C110:C111"/>
    <mergeCell ref="D110:D111"/>
    <mergeCell ref="E110:E111"/>
    <mergeCell ref="F110:F111"/>
    <mergeCell ref="G110:G111"/>
    <mergeCell ref="F108:F109"/>
    <mergeCell ref="G108:G109"/>
    <mergeCell ref="H108:H109"/>
    <mergeCell ref="I108:I109"/>
    <mergeCell ref="J108:J109"/>
    <mergeCell ref="K108:K109"/>
    <mergeCell ref="J106:J107"/>
    <mergeCell ref="K106:K107"/>
    <mergeCell ref="L106:L107"/>
    <mergeCell ref="U106:U107"/>
    <mergeCell ref="V106:V107"/>
    <mergeCell ref="A108:A109"/>
    <mergeCell ref="B108:B109"/>
    <mergeCell ref="C108:C109"/>
    <mergeCell ref="D108:D109"/>
    <mergeCell ref="E108:E109"/>
    <mergeCell ref="V103:V104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H103:H104"/>
    <mergeCell ref="I103:I104"/>
    <mergeCell ref="J103:J104"/>
    <mergeCell ref="K103:K104"/>
    <mergeCell ref="L103:L104"/>
    <mergeCell ref="U103:U104"/>
    <mergeCell ref="L101:L102"/>
    <mergeCell ref="U101:U102"/>
    <mergeCell ref="V101:V102"/>
    <mergeCell ref="A103:A104"/>
    <mergeCell ref="B103:B104"/>
    <mergeCell ref="C103:C104"/>
    <mergeCell ref="D103:D104"/>
    <mergeCell ref="E103:E104"/>
    <mergeCell ref="F103:F104"/>
    <mergeCell ref="G103:G104"/>
    <mergeCell ref="F101:F102"/>
    <mergeCell ref="G101:G102"/>
    <mergeCell ref="H101:H102"/>
    <mergeCell ref="I101:I102"/>
    <mergeCell ref="J101:J102"/>
    <mergeCell ref="K101:K102"/>
    <mergeCell ref="J99:J100"/>
    <mergeCell ref="K99:K100"/>
    <mergeCell ref="L99:L100"/>
    <mergeCell ref="U99:U100"/>
    <mergeCell ref="V99:V100"/>
    <mergeCell ref="A101:A102"/>
    <mergeCell ref="B101:B102"/>
    <mergeCell ref="C101:C102"/>
    <mergeCell ref="D101:D102"/>
    <mergeCell ref="E101:E102"/>
    <mergeCell ref="V97:V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H97:H98"/>
    <mergeCell ref="I97:I98"/>
    <mergeCell ref="J97:J98"/>
    <mergeCell ref="K97:K98"/>
    <mergeCell ref="L97:L98"/>
    <mergeCell ref="U97:U98"/>
    <mergeCell ref="L95:L96"/>
    <mergeCell ref="U95:U96"/>
    <mergeCell ref="V95:V96"/>
    <mergeCell ref="A97:A98"/>
    <mergeCell ref="B97:B98"/>
    <mergeCell ref="C97:C98"/>
    <mergeCell ref="D97:D98"/>
    <mergeCell ref="E97:E98"/>
    <mergeCell ref="F97:F98"/>
    <mergeCell ref="G97:G98"/>
    <mergeCell ref="F95:F96"/>
    <mergeCell ref="G95:G96"/>
    <mergeCell ref="H95:H96"/>
    <mergeCell ref="I95:I96"/>
    <mergeCell ref="J95:J96"/>
    <mergeCell ref="K95:K96"/>
    <mergeCell ref="J93:J94"/>
    <mergeCell ref="K93:K94"/>
    <mergeCell ref="L93:L94"/>
    <mergeCell ref="U93:U94"/>
    <mergeCell ref="V93:V94"/>
    <mergeCell ref="A95:A96"/>
    <mergeCell ref="B95:B96"/>
    <mergeCell ref="C95:C96"/>
    <mergeCell ref="D95:D96"/>
    <mergeCell ref="E95:E96"/>
    <mergeCell ref="V90:V91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H90:H91"/>
    <mergeCell ref="I90:I91"/>
    <mergeCell ref="J90:J91"/>
    <mergeCell ref="K90:K91"/>
    <mergeCell ref="L90:L91"/>
    <mergeCell ref="U90:U91"/>
    <mergeCell ref="L88:L89"/>
    <mergeCell ref="U88:U89"/>
    <mergeCell ref="V88:V89"/>
    <mergeCell ref="A90:A91"/>
    <mergeCell ref="B90:B91"/>
    <mergeCell ref="C90:C91"/>
    <mergeCell ref="D90:D91"/>
    <mergeCell ref="E90:E91"/>
    <mergeCell ref="F90:F91"/>
    <mergeCell ref="G90:G91"/>
    <mergeCell ref="F88:F89"/>
    <mergeCell ref="G88:G89"/>
    <mergeCell ref="H88:H89"/>
    <mergeCell ref="I88:I89"/>
    <mergeCell ref="J88:J89"/>
    <mergeCell ref="K88:K89"/>
    <mergeCell ref="J86:J87"/>
    <mergeCell ref="K86:K87"/>
    <mergeCell ref="L86:L87"/>
    <mergeCell ref="U86:U87"/>
    <mergeCell ref="V86:V87"/>
    <mergeCell ref="A88:A89"/>
    <mergeCell ref="B88:B89"/>
    <mergeCell ref="C88:C89"/>
    <mergeCell ref="D88:D89"/>
    <mergeCell ref="E88:E89"/>
    <mergeCell ref="V84:V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H84:H85"/>
    <mergeCell ref="I84:I85"/>
    <mergeCell ref="J84:J85"/>
    <mergeCell ref="K84:K85"/>
    <mergeCell ref="L84:L85"/>
    <mergeCell ref="U84:U85"/>
    <mergeCell ref="L82:L83"/>
    <mergeCell ref="U82:U83"/>
    <mergeCell ref="V82:V83"/>
    <mergeCell ref="A84:A85"/>
    <mergeCell ref="B84:B85"/>
    <mergeCell ref="C84:C85"/>
    <mergeCell ref="D84:D85"/>
    <mergeCell ref="E84:E85"/>
    <mergeCell ref="F84:F85"/>
    <mergeCell ref="G84:G85"/>
    <mergeCell ref="F82:F83"/>
    <mergeCell ref="G82:G83"/>
    <mergeCell ref="H82:H83"/>
    <mergeCell ref="I82:I83"/>
    <mergeCell ref="J82:J83"/>
    <mergeCell ref="K82:K83"/>
    <mergeCell ref="J80:J81"/>
    <mergeCell ref="K80:K81"/>
    <mergeCell ref="L80:L81"/>
    <mergeCell ref="U80:U81"/>
    <mergeCell ref="V80:V81"/>
    <mergeCell ref="A82:A83"/>
    <mergeCell ref="B82:B83"/>
    <mergeCell ref="C82:C83"/>
    <mergeCell ref="D82:D83"/>
    <mergeCell ref="E82:E83"/>
    <mergeCell ref="V77:V78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H77:H78"/>
    <mergeCell ref="I77:I78"/>
    <mergeCell ref="J77:J78"/>
    <mergeCell ref="K77:K78"/>
    <mergeCell ref="L77:L78"/>
    <mergeCell ref="U77:U78"/>
    <mergeCell ref="L75:L76"/>
    <mergeCell ref="U75:U76"/>
    <mergeCell ref="V75:V76"/>
    <mergeCell ref="A77:A78"/>
    <mergeCell ref="B77:B78"/>
    <mergeCell ref="C77:C78"/>
    <mergeCell ref="D77:D78"/>
    <mergeCell ref="E77:E78"/>
    <mergeCell ref="F77:F78"/>
    <mergeCell ref="G77:G78"/>
    <mergeCell ref="F75:F76"/>
    <mergeCell ref="G75:G76"/>
    <mergeCell ref="H75:H76"/>
    <mergeCell ref="I75:I76"/>
    <mergeCell ref="J75:J76"/>
    <mergeCell ref="K75:K76"/>
    <mergeCell ref="J73:J74"/>
    <mergeCell ref="K73:K74"/>
    <mergeCell ref="L73:L74"/>
    <mergeCell ref="U73:U74"/>
    <mergeCell ref="V73:V74"/>
    <mergeCell ref="A75:A76"/>
    <mergeCell ref="B75:B76"/>
    <mergeCell ref="C75:C76"/>
    <mergeCell ref="D75:D76"/>
    <mergeCell ref="E75:E76"/>
    <mergeCell ref="V71:V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H71:H72"/>
    <mergeCell ref="I71:I72"/>
    <mergeCell ref="J71:J72"/>
    <mergeCell ref="K71:K72"/>
    <mergeCell ref="L71:L72"/>
    <mergeCell ref="U71:U72"/>
    <mergeCell ref="L69:L70"/>
    <mergeCell ref="U69:U70"/>
    <mergeCell ref="V69:V70"/>
    <mergeCell ref="A71:A72"/>
    <mergeCell ref="B71:B72"/>
    <mergeCell ref="C71:C72"/>
    <mergeCell ref="D71:D72"/>
    <mergeCell ref="E71:E72"/>
    <mergeCell ref="F71:F72"/>
    <mergeCell ref="G71:G72"/>
    <mergeCell ref="F69:F70"/>
    <mergeCell ref="G69:G70"/>
    <mergeCell ref="H69:H70"/>
    <mergeCell ref="I69:I70"/>
    <mergeCell ref="J69:J70"/>
    <mergeCell ref="K69:K70"/>
    <mergeCell ref="J67:J68"/>
    <mergeCell ref="K67:K68"/>
    <mergeCell ref="L67:L68"/>
    <mergeCell ref="U67:U68"/>
    <mergeCell ref="V67:V68"/>
    <mergeCell ref="A69:A70"/>
    <mergeCell ref="B69:B70"/>
    <mergeCell ref="C69:C70"/>
    <mergeCell ref="D69:D70"/>
    <mergeCell ref="E69:E70"/>
    <mergeCell ref="V64:V65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H64:H65"/>
    <mergeCell ref="I64:I65"/>
    <mergeCell ref="J64:J65"/>
    <mergeCell ref="K64:K65"/>
    <mergeCell ref="L64:L65"/>
    <mergeCell ref="U64:U65"/>
    <mergeCell ref="L62:L63"/>
    <mergeCell ref="U62:U63"/>
    <mergeCell ref="V62:V63"/>
    <mergeCell ref="A64:A65"/>
    <mergeCell ref="B64:B65"/>
    <mergeCell ref="C64:C65"/>
    <mergeCell ref="D64:D65"/>
    <mergeCell ref="E64:E65"/>
    <mergeCell ref="F64:F65"/>
    <mergeCell ref="G64:G65"/>
    <mergeCell ref="F62:F63"/>
    <mergeCell ref="G62:G63"/>
    <mergeCell ref="H62:H63"/>
    <mergeCell ref="I62:I63"/>
    <mergeCell ref="J62:J63"/>
    <mergeCell ref="K62:K63"/>
    <mergeCell ref="J60:J61"/>
    <mergeCell ref="K60:K61"/>
    <mergeCell ref="L60:L61"/>
    <mergeCell ref="U60:U61"/>
    <mergeCell ref="V60:V61"/>
    <mergeCell ref="A62:A63"/>
    <mergeCell ref="B62:B63"/>
    <mergeCell ref="C62:C63"/>
    <mergeCell ref="D62:D63"/>
    <mergeCell ref="E62:E63"/>
    <mergeCell ref="V58:V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H58:H59"/>
    <mergeCell ref="I58:I59"/>
    <mergeCell ref="J58:J59"/>
    <mergeCell ref="K58:K59"/>
    <mergeCell ref="L58:L59"/>
    <mergeCell ref="U58:U59"/>
    <mergeCell ref="L56:L57"/>
    <mergeCell ref="U56:U57"/>
    <mergeCell ref="V56:V57"/>
    <mergeCell ref="A58:A59"/>
    <mergeCell ref="B58:B59"/>
    <mergeCell ref="C58:C59"/>
    <mergeCell ref="D58:D59"/>
    <mergeCell ref="E58:E59"/>
    <mergeCell ref="F58:F59"/>
    <mergeCell ref="G58:G59"/>
    <mergeCell ref="F56:F57"/>
    <mergeCell ref="G56:G57"/>
    <mergeCell ref="H56:H57"/>
    <mergeCell ref="I56:I57"/>
    <mergeCell ref="J56:J57"/>
    <mergeCell ref="K56:K57"/>
    <mergeCell ref="J54:J55"/>
    <mergeCell ref="K54:K55"/>
    <mergeCell ref="L54:L55"/>
    <mergeCell ref="U54:U55"/>
    <mergeCell ref="V54:V55"/>
    <mergeCell ref="A56:A57"/>
    <mergeCell ref="B56:B57"/>
    <mergeCell ref="C56:C57"/>
    <mergeCell ref="D56:D57"/>
    <mergeCell ref="E56:E57"/>
    <mergeCell ref="V51:V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H51:H52"/>
    <mergeCell ref="I51:I52"/>
    <mergeCell ref="J51:J52"/>
    <mergeCell ref="K51:K52"/>
    <mergeCell ref="L51:L52"/>
    <mergeCell ref="U51:U52"/>
    <mergeCell ref="L49:L50"/>
    <mergeCell ref="U49:U50"/>
    <mergeCell ref="V49:V50"/>
    <mergeCell ref="A51:A52"/>
    <mergeCell ref="B51:B52"/>
    <mergeCell ref="C51:C52"/>
    <mergeCell ref="D51:D52"/>
    <mergeCell ref="E51:E52"/>
    <mergeCell ref="F51:F52"/>
    <mergeCell ref="G51:G52"/>
    <mergeCell ref="F49:F50"/>
    <mergeCell ref="G49:G50"/>
    <mergeCell ref="H49:H50"/>
    <mergeCell ref="I49:I50"/>
    <mergeCell ref="J49:J50"/>
    <mergeCell ref="K49:K50"/>
    <mergeCell ref="J47:J48"/>
    <mergeCell ref="K47:K48"/>
    <mergeCell ref="L47:L48"/>
    <mergeCell ref="U47:U48"/>
    <mergeCell ref="V47:V48"/>
    <mergeCell ref="A49:A50"/>
    <mergeCell ref="B49:B50"/>
    <mergeCell ref="C49:C50"/>
    <mergeCell ref="D49:D50"/>
    <mergeCell ref="E49:E50"/>
    <mergeCell ref="V45:V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H45:H46"/>
    <mergeCell ref="I45:I46"/>
    <mergeCell ref="J45:J46"/>
    <mergeCell ref="K45:K46"/>
    <mergeCell ref="L45:L46"/>
    <mergeCell ref="U45:U46"/>
    <mergeCell ref="L43:L44"/>
    <mergeCell ref="U43:U44"/>
    <mergeCell ref="V43:V44"/>
    <mergeCell ref="A45:A46"/>
    <mergeCell ref="B45:B46"/>
    <mergeCell ref="C45:C46"/>
    <mergeCell ref="D45:D46"/>
    <mergeCell ref="E45:E46"/>
    <mergeCell ref="F45:F46"/>
    <mergeCell ref="G45:G46"/>
    <mergeCell ref="F43:F44"/>
    <mergeCell ref="G43:G44"/>
    <mergeCell ref="H43:H44"/>
    <mergeCell ref="I43:I44"/>
    <mergeCell ref="J43:J44"/>
    <mergeCell ref="K43:K44"/>
    <mergeCell ref="J41:J42"/>
    <mergeCell ref="K41:K42"/>
    <mergeCell ref="L41:L42"/>
    <mergeCell ref="U41:U42"/>
    <mergeCell ref="V41:V42"/>
    <mergeCell ref="A43:A44"/>
    <mergeCell ref="B43:B44"/>
    <mergeCell ref="C43:C44"/>
    <mergeCell ref="D43:D44"/>
    <mergeCell ref="E43:E44"/>
    <mergeCell ref="V38:V39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H38:H39"/>
    <mergeCell ref="I38:I39"/>
    <mergeCell ref="J38:J39"/>
    <mergeCell ref="K38:K39"/>
    <mergeCell ref="L38:L39"/>
    <mergeCell ref="U38:U39"/>
    <mergeCell ref="L36:L37"/>
    <mergeCell ref="U36:U37"/>
    <mergeCell ref="V36:V37"/>
    <mergeCell ref="A38:A39"/>
    <mergeCell ref="B38:B39"/>
    <mergeCell ref="C38:C39"/>
    <mergeCell ref="D38:D39"/>
    <mergeCell ref="E38:E39"/>
    <mergeCell ref="F38:F39"/>
    <mergeCell ref="G38:G39"/>
    <mergeCell ref="F36:F37"/>
    <mergeCell ref="G36:G37"/>
    <mergeCell ref="H36:H37"/>
    <mergeCell ref="I36:I37"/>
    <mergeCell ref="J36:J37"/>
    <mergeCell ref="K36:K37"/>
    <mergeCell ref="J34:J35"/>
    <mergeCell ref="K34:K35"/>
    <mergeCell ref="L34:L35"/>
    <mergeCell ref="U34:U35"/>
    <mergeCell ref="V34:V35"/>
    <mergeCell ref="A36:A37"/>
    <mergeCell ref="B36:B37"/>
    <mergeCell ref="C36:C37"/>
    <mergeCell ref="D36:D37"/>
    <mergeCell ref="E36:E37"/>
    <mergeCell ref="V32:V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H32:H33"/>
    <mergeCell ref="I32:I33"/>
    <mergeCell ref="J32:J33"/>
    <mergeCell ref="K32:K33"/>
    <mergeCell ref="L32:L33"/>
    <mergeCell ref="U32:U33"/>
    <mergeCell ref="L30:L31"/>
    <mergeCell ref="U30:U31"/>
    <mergeCell ref="V30:V31"/>
    <mergeCell ref="A32:A33"/>
    <mergeCell ref="B32:B33"/>
    <mergeCell ref="C32:C33"/>
    <mergeCell ref="D32:D33"/>
    <mergeCell ref="E32:E33"/>
    <mergeCell ref="F32:F33"/>
    <mergeCell ref="G32:G33"/>
    <mergeCell ref="F30:F31"/>
    <mergeCell ref="G30:G31"/>
    <mergeCell ref="H30:H31"/>
    <mergeCell ref="I30:I31"/>
    <mergeCell ref="J30:J31"/>
    <mergeCell ref="K30:K31"/>
    <mergeCell ref="J28:J29"/>
    <mergeCell ref="K28:K29"/>
    <mergeCell ref="L28:L29"/>
    <mergeCell ref="U28:U29"/>
    <mergeCell ref="V28:V29"/>
    <mergeCell ref="A30:A31"/>
    <mergeCell ref="B30:B31"/>
    <mergeCell ref="C30:C31"/>
    <mergeCell ref="D30:D31"/>
    <mergeCell ref="E30:E31"/>
    <mergeCell ref="V25:V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H25:H26"/>
    <mergeCell ref="I25:I26"/>
    <mergeCell ref="J25:J26"/>
    <mergeCell ref="K25:K26"/>
    <mergeCell ref="L25:L26"/>
    <mergeCell ref="U25:U26"/>
    <mergeCell ref="L23:L24"/>
    <mergeCell ref="U23:U24"/>
    <mergeCell ref="V23:V24"/>
    <mergeCell ref="A25:A26"/>
    <mergeCell ref="B25:B26"/>
    <mergeCell ref="C25:C26"/>
    <mergeCell ref="D25:D26"/>
    <mergeCell ref="E25:E26"/>
    <mergeCell ref="F25:F26"/>
    <mergeCell ref="G25:G26"/>
    <mergeCell ref="F23:F24"/>
    <mergeCell ref="G23:G24"/>
    <mergeCell ref="H23:H24"/>
    <mergeCell ref="I23:I24"/>
    <mergeCell ref="J23:J24"/>
    <mergeCell ref="K23:K24"/>
    <mergeCell ref="J21:J22"/>
    <mergeCell ref="K21:K22"/>
    <mergeCell ref="L21:L22"/>
    <mergeCell ref="U21:U22"/>
    <mergeCell ref="V21:V22"/>
    <mergeCell ref="A23:A24"/>
    <mergeCell ref="B23:B24"/>
    <mergeCell ref="C23:C24"/>
    <mergeCell ref="D23:D24"/>
    <mergeCell ref="E23:E24"/>
    <mergeCell ref="V19:V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H19:H20"/>
    <mergeCell ref="I19:I20"/>
    <mergeCell ref="J19:J20"/>
    <mergeCell ref="K19:K20"/>
    <mergeCell ref="L19:L20"/>
    <mergeCell ref="U19:U20"/>
    <mergeCell ref="L17:L18"/>
    <mergeCell ref="U17:U18"/>
    <mergeCell ref="V17:V18"/>
    <mergeCell ref="A19:A20"/>
    <mergeCell ref="B19:B20"/>
    <mergeCell ref="C19:C20"/>
    <mergeCell ref="D19:D20"/>
    <mergeCell ref="E19:E20"/>
    <mergeCell ref="F19:F20"/>
    <mergeCell ref="G19:G20"/>
    <mergeCell ref="F17:F18"/>
    <mergeCell ref="G17:G18"/>
    <mergeCell ref="H17:H18"/>
    <mergeCell ref="I17:I18"/>
    <mergeCell ref="J17:J18"/>
    <mergeCell ref="K17:K18"/>
    <mergeCell ref="J15:J16"/>
    <mergeCell ref="K15:K16"/>
    <mergeCell ref="L15:L16"/>
    <mergeCell ref="U15:U16"/>
    <mergeCell ref="V15:V16"/>
    <mergeCell ref="A17:A18"/>
    <mergeCell ref="B17:B18"/>
    <mergeCell ref="C17:C18"/>
    <mergeCell ref="D17:D18"/>
    <mergeCell ref="E17:E18"/>
    <mergeCell ref="V12:V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H12:H13"/>
    <mergeCell ref="I12:I13"/>
    <mergeCell ref="J12:J13"/>
    <mergeCell ref="K12:K13"/>
    <mergeCell ref="L12:L13"/>
    <mergeCell ref="U12:U13"/>
    <mergeCell ref="A12:A13"/>
    <mergeCell ref="B12:B13"/>
    <mergeCell ref="C12:C13"/>
    <mergeCell ref="D12:D13"/>
    <mergeCell ref="E12:E13"/>
    <mergeCell ref="F12:F13"/>
    <mergeCell ref="G12:G13"/>
    <mergeCell ref="I8:I11"/>
    <mergeCell ref="J8:J11"/>
    <mergeCell ref="K8:K11"/>
    <mergeCell ref="L8:L11"/>
    <mergeCell ref="U8:U11"/>
    <mergeCell ref="V8:V11"/>
    <mergeCell ref="M9:M11"/>
    <mergeCell ref="O9:O11"/>
    <mergeCell ref="P9:P11"/>
    <mergeCell ref="Q9:Q11"/>
    <mergeCell ref="U6:U7"/>
    <mergeCell ref="V6:V7"/>
    <mergeCell ref="A8:A11"/>
    <mergeCell ref="B8:B11"/>
    <mergeCell ref="C8:C11"/>
    <mergeCell ref="D8:D11"/>
    <mergeCell ref="E8:E11"/>
    <mergeCell ref="F8:F11"/>
    <mergeCell ref="G8:G11"/>
    <mergeCell ref="H8:H11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R9:R11"/>
    <mergeCell ref="S9:S11"/>
    <mergeCell ref="T9:T11"/>
    <mergeCell ref="I4:I5"/>
    <mergeCell ref="J4:J5"/>
    <mergeCell ref="K4:K5"/>
    <mergeCell ref="L4:L5"/>
    <mergeCell ref="U4:U5"/>
    <mergeCell ref="V4:V5"/>
    <mergeCell ref="U2:U3"/>
    <mergeCell ref="V2:V3"/>
    <mergeCell ref="A4:A5"/>
    <mergeCell ref="B4:B5"/>
    <mergeCell ref="C4:C5"/>
    <mergeCell ref="D4:D5"/>
    <mergeCell ref="E4:E5"/>
    <mergeCell ref="F4:F5"/>
    <mergeCell ref="G4:G5"/>
    <mergeCell ref="H4:H5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honeticPr fontId="2"/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&amp;C&amp;16ﾋﾞﾃﾞｵﾘｻｰﾁ社による視聴率調査統括一覧表&amp;R&amp;18 3ヶ月</oddHeader>
    <oddFooter>&amp;C&amp;P/&amp;N</oddFooter>
  </headerFooter>
  <rowBreaks count="7" manualBreakCount="7">
    <brk id="13" max="21" man="1"/>
    <brk id="26" max="21" man="1"/>
    <brk id="39" max="21" man="1"/>
    <brk id="52" max="21" man="1"/>
    <brk id="113" max="16383" man="1"/>
    <brk id="148" max="20" man="1"/>
    <brk id="200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偽装率</vt:lpstr>
      <vt:lpstr>調査結果 (%)</vt:lpstr>
      <vt:lpstr>統括表(3ヶ月）</vt:lpstr>
      <vt:lpstr>'統括表(3ヶ月）'!Print_Area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黒薮哲哉</dc:creator>
  <cp:lastModifiedBy>黒薮哲哉</cp:lastModifiedBy>
  <cp:lastPrinted>2016-08-16T01:58:07Z</cp:lastPrinted>
  <dcterms:created xsi:type="dcterms:W3CDTF">2016-06-18T10:24:36Z</dcterms:created>
  <dcterms:modified xsi:type="dcterms:W3CDTF">2016-08-16T05:44:46Z</dcterms:modified>
</cp:coreProperties>
</file>